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pendium 2018\Dataset\BMB\For Publishing\"/>
    </mc:Choice>
  </mc:AlternateContent>
  <bookViews>
    <workbookView xWindow="-195" yWindow="-60" windowWidth="12690" windowHeight="9915" tabRatio="729"/>
  </bookViews>
  <sheets>
    <sheet name="Dashboard" sheetId="55" r:id="rId1"/>
    <sheet name="Table" sheetId="4" r:id="rId2"/>
    <sheet name="Sheet2" sheetId="32" state="hidden" r:id="rId3"/>
    <sheet name="Sheet" sheetId="39" state="hidden" r:id="rId4"/>
    <sheet name="Wildlife Permits" sheetId="10" state="hidden" r:id="rId5"/>
    <sheet name="Rev for LTP" sheetId="42" state="hidden" r:id="rId6"/>
    <sheet name="Sheet 1" sheetId="51" state="hidden" r:id="rId7"/>
    <sheet name="Fig.16" sheetId="52" state="hidden" r:id="rId8"/>
    <sheet name="CITES" sheetId="50" state="hidden" r:id="rId9"/>
    <sheet name="Non-CITES" sheetId="54" state="hidden" r:id="rId10"/>
  </sheets>
  <definedNames>
    <definedName name="_xlnm._FilterDatabase" localSheetId="0" hidden="1">Dashboard!$K$1:$Q$19</definedName>
    <definedName name="_xlnm.Print_Area" localSheetId="3">Sheet!$A$1:$D$37</definedName>
    <definedName name="_xlnm.Print_Area" localSheetId="1">Table!$A$1:$K$43</definedName>
    <definedName name="_xlnm.Print_Area" localSheetId="4">'Wildlife Permits'!$A$1:$J$8</definedName>
  </definedNames>
  <calcPr calcId="152511"/>
</workbook>
</file>

<file path=xl/calcChain.xml><?xml version="1.0" encoding="utf-8"?>
<calcChain xmlns="http://schemas.openxmlformats.org/spreadsheetml/2006/main">
  <c r="D9" i="55" l="1"/>
  <c r="C9" i="55"/>
  <c r="D25" i="55"/>
  <c r="D24" i="55"/>
  <c r="D23" i="55"/>
  <c r="D22" i="55"/>
  <c r="D21" i="55"/>
  <c r="D20" i="55"/>
  <c r="D19" i="55"/>
  <c r="D18" i="55"/>
  <c r="D17" i="55"/>
  <c r="D16" i="55"/>
  <c r="D15" i="55"/>
  <c r="D14" i="55"/>
  <c r="D13" i="55"/>
  <c r="D12" i="55"/>
  <c r="D11" i="55"/>
  <c r="D10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B38" i="4"/>
  <c r="B36" i="4"/>
  <c r="B34" i="4"/>
  <c r="B32" i="4"/>
  <c r="B30" i="4"/>
  <c r="B28" i="4"/>
  <c r="B26" i="4"/>
  <c r="B24" i="4"/>
  <c r="B22" i="4"/>
  <c r="B20" i="4"/>
  <c r="B18" i="4"/>
  <c r="B16" i="4"/>
  <c r="B14" i="4"/>
  <c r="B12" i="4"/>
  <c r="B10" i="4"/>
  <c r="B8" i="4"/>
  <c r="G6" i="4"/>
  <c r="D6" i="4"/>
  <c r="B6" i="4" l="1"/>
</calcChain>
</file>

<file path=xl/sharedStrings.xml><?xml version="1.0" encoding="utf-8"?>
<sst xmlns="http://schemas.openxmlformats.org/spreadsheetml/2006/main" count="130" uniqueCount="90">
  <si>
    <t>TOTAL</t>
  </si>
  <si>
    <t xml:space="preserve"> </t>
  </si>
  <si>
    <t>CAR</t>
  </si>
  <si>
    <t>NCR</t>
  </si>
  <si>
    <t>4A</t>
  </si>
  <si>
    <t>4B</t>
  </si>
  <si>
    <t>Source: Protected Areas and Wildlife Bureau</t>
  </si>
  <si>
    <t>2012*</t>
  </si>
  <si>
    <t>Gratuitous/Research</t>
  </si>
  <si>
    <t>PERMIT</t>
  </si>
  <si>
    <t>Oct. 2004 to Mar. 7, 2005</t>
  </si>
  <si>
    <t>NUMBER</t>
  </si>
  <si>
    <t>Wildlife Farm Permit</t>
  </si>
  <si>
    <t>Wildlife Collector's Permit</t>
  </si>
  <si>
    <t>SUMMARY OF ISSUANCES OF WILDLIFE PERMITS:  CY 2006-2012*</t>
  </si>
  <si>
    <t>Region</t>
  </si>
  <si>
    <t>Total</t>
  </si>
  <si>
    <t>Philippines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</si>
  <si>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</si>
  <si>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</si>
  <si>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</si>
  <si>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</si>
  <si>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</si>
  <si>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</si>
  <si>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</si>
  <si>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</si>
  <si>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</si>
  <si>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</si>
  <si>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</si>
  <si>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</si>
  <si>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</si>
  <si>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 xml:space="preserve">              * January - June 2012</t>
  </si>
  <si>
    <t>Initial</t>
  </si>
  <si>
    <t>Additional</t>
  </si>
  <si>
    <t>Unproclaimed</t>
  </si>
  <si>
    <t xml:space="preserve"> Proclaimed PAs under NIPAS</t>
  </si>
  <si>
    <t>Revenue</t>
  </si>
  <si>
    <t>CITES Permits</t>
  </si>
  <si>
    <t>Non-CITES Permits</t>
  </si>
  <si>
    <t>CITES Income Generated</t>
  </si>
  <si>
    <t>Non-CITES Income Generated</t>
  </si>
  <si>
    <t>Ecotourism sites</t>
  </si>
  <si>
    <t>Vigan</t>
  </si>
  <si>
    <t>Cordillera Rice Terraces</t>
  </si>
  <si>
    <t>Mount Pinatubo</t>
  </si>
  <si>
    <t>Wawa Dam, Montalban</t>
  </si>
  <si>
    <t>Mount Makiling</t>
  </si>
  <si>
    <t>Mount Isarog, Camsur</t>
  </si>
  <si>
    <t>Mayon Volcano</t>
  </si>
  <si>
    <t>Donsol, Sorsogon</t>
  </si>
  <si>
    <t>Garden of Malasag</t>
  </si>
  <si>
    <t>Dipolog City, ZDN</t>
  </si>
  <si>
    <t>Mount Apo, DVS</t>
  </si>
  <si>
    <t>Lake Sebu, S. Cotabato</t>
  </si>
  <si>
    <t>* Protected Areas</t>
  </si>
  <si>
    <t>Batanes *</t>
  </si>
  <si>
    <t>Peñablanca *</t>
  </si>
  <si>
    <t>Hundred Islands *</t>
  </si>
  <si>
    <t>Taal Volcano *</t>
  </si>
  <si>
    <t>Bulusan Volcano *</t>
  </si>
  <si>
    <t>Apo Reef, Mindoro *</t>
  </si>
  <si>
    <t>Mt. Guiting-Guiting *</t>
  </si>
  <si>
    <t>El Nido, Palawan *</t>
  </si>
  <si>
    <t>PPUR *</t>
  </si>
  <si>
    <t>Tubbataha Reef *</t>
  </si>
  <si>
    <t>Sohoton Caves, W. Samar *</t>
  </si>
  <si>
    <t>Lake Danao, Leyte *</t>
  </si>
  <si>
    <t>Mt. Kanlaon, O. Negros *</t>
  </si>
  <si>
    <t>Olango Island, Cebu *</t>
  </si>
  <si>
    <t>Chocolate Hills, Bohol *</t>
  </si>
  <si>
    <t>Tañon Strait, O. Negros *</t>
  </si>
  <si>
    <t>Apo Island, O. Negros *</t>
  </si>
  <si>
    <t>Siargao Island, SDN *</t>
  </si>
  <si>
    <t>Camiguin Island *</t>
  </si>
  <si>
    <t>Agusan Marsh *</t>
  </si>
  <si>
    <t>Initao PLS/Mimbilisan NP</t>
  </si>
  <si>
    <t>Location</t>
  </si>
  <si>
    <t>Proclaimed PA under NIPAS</t>
  </si>
  <si>
    <t>Note: PAMB - Protected Area Management Board</t>
  </si>
  <si>
    <t xml:space="preserve">          NIPAS - National Integrated Protected Areas System</t>
  </si>
  <si>
    <t xml:space="preserve">          PA - Protected Area</t>
  </si>
  <si>
    <t>Source: Biodiversity Management Bureau</t>
  </si>
  <si>
    <t>CALABARZON</t>
  </si>
  <si>
    <t>MIMAROPA</t>
  </si>
  <si>
    <t>CARAGA</t>
  </si>
  <si>
    <t>Legislated</t>
  </si>
  <si>
    <t>Summary of Proclaimed Protected Areas with PAMB as of December 2018</t>
  </si>
  <si>
    <t>Table 1. Summary of Proclaimed Protected Areas with PAMB as of December 2018</t>
  </si>
  <si>
    <t>Fig. 1. Summary of Proclaimed Protected Areas with PAMB as of December 2018</t>
  </si>
  <si>
    <t>Table 1. SUMMARY OF PROCLAIMED PROTECTED AREAS WITH PAMB BY REGION AS OF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</si>
</sst>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2"/>
      <color theme="1"/>
      <name val="Arial"/>
      <family val="2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4"/>
      <color theme="1"/>
      <name val="Arial Narrow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quotePrefix="1" applyFont="1" applyAlignment="1">
      <alignment horizontal="center"/>
    </xf>
    <xf numFmtId="164" fontId="2" fillId="0" borderId="0" xfId="1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7" fillId="0" borderId="0" xfId="0" applyFont="1" applyAlignment="1">
      <alignment horizontal="center" vertical="center"/>
    </xf>
    <xf numFmtId="43" fontId="8" fillId="0" borderId="0" xfId="1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3" borderId="3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0" borderId="3" xfId="0" applyBorder="1"/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43" fontId="8" fillId="0" borderId="3" xfId="1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4" fontId="10" fillId="0" borderId="5" xfId="1" applyNumberFormat="1" applyFont="1" applyBorder="1" applyAlignment="1"/>
    <xf numFmtId="164" fontId="10" fillId="0" borderId="5" xfId="1" applyNumberFormat="1" applyFont="1" applyBorder="1"/>
    <xf numFmtId="164" fontId="10" fillId="0" borderId="6" xfId="1" applyNumberFormat="1" applyFont="1" applyBorder="1" applyAlignment="1"/>
    <xf numFmtId="164" fontId="10" fillId="0" borderId="6" xfId="1" applyNumberFormat="1" applyFont="1" applyBorder="1"/>
    <xf numFmtId="164" fontId="10" fillId="0" borderId="6" xfId="1" applyNumberFormat="1" applyFont="1" applyFill="1" applyBorder="1"/>
    <xf numFmtId="164" fontId="11" fillId="0" borderId="6" xfId="1" applyNumberFormat="1" applyFont="1" applyFill="1" applyBorder="1"/>
    <xf numFmtId="164" fontId="10" fillId="0" borderId="7" xfId="1" applyNumberFormat="1" applyFont="1" applyBorder="1"/>
    <xf numFmtId="164" fontId="10" fillId="0" borderId="7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4" borderId="10" xfId="0" applyFill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3" fillId="0" borderId="0" xfId="0" applyFont="1" applyBorder="1" applyAlignment="1">
      <alignment horizontal="center"/>
    </xf>
    <xf numFmtId="0" fontId="0" fillId="0" borderId="16" xfId="0" applyBorder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3" fillId="5" borderId="10" xfId="0" applyFont="1" applyFill="1" applyBorder="1"/>
    <xf numFmtId="0" fontId="14" fillId="4" borderId="0" xfId="0" applyFont="1" applyFill="1" applyBorder="1" applyAlignment="1"/>
    <xf numFmtId="0" fontId="15" fillId="4" borderId="0" xfId="0" applyFont="1" applyFill="1" applyAlignment="1"/>
    <xf numFmtId="0" fontId="16" fillId="4" borderId="19" xfId="0" applyFont="1" applyFill="1" applyBorder="1" applyAlignment="1">
      <alignment vertical="center"/>
    </xf>
    <xf numFmtId="0" fontId="14" fillId="0" borderId="0" xfId="0" applyFont="1" applyBorder="1"/>
    <xf numFmtId="0" fontId="14" fillId="0" borderId="15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 wrapText="1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right"/>
    </xf>
    <xf numFmtId="0" fontId="0" fillId="0" borderId="8" xfId="0" applyFill="1" applyBorder="1"/>
    <xf numFmtId="0" fontId="0" fillId="6" borderId="0" xfId="0" applyFont="1" applyFill="1" applyProtection="1">
      <protection hidden="1"/>
    </xf>
    <xf numFmtId="0" fontId="3" fillId="4" borderId="20" xfId="0" applyFont="1" applyFill="1" applyBorder="1" applyAlignment="1" applyProtection="1">
      <alignment horizontal="center" vertical="center" wrapText="1"/>
      <protection hidden="1"/>
    </xf>
    <xf numFmtId="0" fontId="0" fillId="4" borderId="8" xfId="0" applyNumberFormat="1" applyFont="1" applyFill="1" applyBorder="1" applyAlignment="1" applyProtection="1">
      <alignment horizontal="right" indent="7"/>
      <protection hidden="1"/>
    </xf>
    <xf numFmtId="0" fontId="0" fillId="4" borderId="0" xfId="0" applyFont="1" applyFill="1" applyProtection="1">
      <protection hidden="1"/>
    </xf>
    <xf numFmtId="0" fontId="0" fillId="0" borderId="19" xfId="0" applyBorder="1"/>
    <xf numFmtId="0" fontId="0" fillId="0" borderId="8" xfId="0" applyBorder="1"/>
    <xf numFmtId="0" fontId="21" fillId="4" borderId="0" xfId="0" applyFont="1" applyFill="1" applyAlignment="1" applyProtection="1">
      <protection hidden="1"/>
    </xf>
    <xf numFmtId="0" fontId="13" fillId="4" borderId="0" xfId="0" applyFont="1" applyFill="1" applyProtection="1">
      <protection hidden="1"/>
    </xf>
    <xf numFmtId="0" fontId="22" fillId="4" borderId="0" xfId="0" applyFont="1" applyFill="1" applyProtection="1">
      <protection hidden="1"/>
    </xf>
    <xf numFmtId="0" fontId="22" fillId="4" borderId="0" xfId="0" applyFont="1" applyFill="1" applyAlignment="1" applyProtection="1">
      <alignment horizontal="left"/>
      <protection hidden="1"/>
    </xf>
    <xf numFmtId="0" fontId="3" fillId="4" borderId="30" xfId="0" applyFont="1" applyFill="1" applyBorder="1" applyAlignment="1" applyProtection="1">
      <alignment horizontal="center" vertical="center"/>
      <protection hidden="1"/>
    </xf>
    <xf numFmtId="0" fontId="3" fillId="4" borderId="31" xfId="0" applyFont="1" applyFill="1" applyBorder="1" applyAlignment="1" applyProtection="1">
      <alignment horizontal="center" vertical="center"/>
      <protection hidden="1"/>
    </xf>
    <xf numFmtId="0" fontId="0" fillId="4" borderId="32" xfId="0" applyFont="1" applyFill="1" applyBorder="1" applyAlignment="1" applyProtection="1">
      <alignment horizontal="center" vertical="center"/>
      <protection hidden="1"/>
    </xf>
    <xf numFmtId="0" fontId="0" fillId="4" borderId="0" xfId="0" applyNumberFormat="1" applyFont="1" applyFill="1" applyBorder="1" applyAlignment="1" applyProtection="1">
      <alignment horizontal="right" indent="7"/>
      <protection hidden="1"/>
    </xf>
    <xf numFmtId="0" fontId="0" fillId="4" borderId="33" xfId="0" applyNumberFormat="1" applyFont="1" applyFill="1" applyBorder="1" applyAlignment="1" applyProtection="1">
      <alignment horizontal="right" indent="7"/>
      <protection hidden="1"/>
    </xf>
    <xf numFmtId="0" fontId="0" fillId="4" borderId="32" xfId="0" applyFont="1" applyFill="1" applyBorder="1" applyAlignment="1" applyProtection="1">
      <alignment horizontal="center"/>
      <protection hidden="1"/>
    </xf>
    <xf numFmtId="0" fontId="0" fillId="4" borderId="34" xfId="0" applyFont="1" applyFill="1" applyBorder="1" applyAlignment="1" applyProtection="1">
      <alignment horizontal="center"/>
      <protection hidden="1"/>
    </xf>
    <xf numFmtId="0" fontId="0" fillId="4" borderId="35" xfId="0" applyNumberFormat="1" applyFont="1" applyFill="1" applyBorder="1" applyAlignment="1" applyProtection="1">
      <alignment horizontal="right" indent="7"/>
      <protection hidden="1"/>
    </xf>
    <xf numFmtId="0" fontId="20" fillId="7" borderId="0" xfId="0" applyFont="1" applyFill="1" applyAlignment="1" applyProtection="1">
      <alignment horizontal="center"/>
      <protection hidden="1"/>
    </xf>
    <xf numFmtId="0" fontId="0" fillId="4" borderId="26" xfId="0" applyFont="1" applyFill="1" applyBorder="1" applyAlignment="1" applyProtection="1">
      <alignment horizontal="left" wrapText="1"/>
      <protection hidden="1"/>
    </xf>
    <xf numFmtId="0" fontId="0" fillId="4" borderId="25" xfId="0" applyFont="1" applyFill="1" applyBorder="1" applyAlignment="1" applyProtection="1">
      <alignment horizontal="left" wrapText="1"/>
      <protection hidden="1"/>
    </xf>
    <xf numFmtId="0" fontId="0" fillId="4" borderId="27" xfId="0" applyFont="1" applyFill="1" applyBorder="1" applyAlignment="1" applyProtection="1">
      <alignment horizontal="left" wrapText="1"/>
      <protection hidden="1"/>
    </xf>
    <xf numFmtId="0" fontId="0" fillId="4" borderId="28" xfId="0" applyFont="1" applyFill="1" applyBorder="1" applyAlignment="1" applyProtection="1">
      <alignment horizontal="left" wrapText="1"/>
      <protection hidden="1"/>
    </xf>
    <xf numFmtId="0" fontId="0" fillId="4" borderId="19" xfId="0" applyFont="1" applyFill="1" applyBorder="1" applyAlignment="1" applyProtection="1">
      <alignment horizontal="left" wrapText="1"/>
      <protection hidden="1"/>
    </xf>
    <xf numFmtId="0" fontId="0" fillId="4" borderId="29" xfId="0" applyFont="1" applyFill="1" applyBorder="1" applyAlignment="1" applyProtection="1">
      <alignment horizontal="left" wrapText="1"/>
      <protection hidden="1"/>
    </xf>
    <xf numFmtId="0" fontId="14" fillId="0" borderId="15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8" fillId="0" borderId="25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B4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Dashboard!$K$23</c:f>
          <c:strCache>
            <c:ptCount val="1"/>
            <c:pt idx="0">
              <c:v>Fig. 1. Summary of Proclaimed Protected Areas with PAMB as of December 2018</c:v>
            </c:pt>
          </c:strCache>
        </c:strRef>
      </c:tx>
      <c:layout/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Dashboard!$C$8</c:f>
              <c:strCache>
                <c:ptCount val="1"/>
                <c:pt idx="0">
                  <c:v>Proclaimed PA under NIPAS</c:v>
                </c:pt>
              </c:strCache>
            </c:strRef>
          </c:tx>
          <c:spPr>
            <a:solidFill>
              <a:srgbClr val="00B44F"/>
            </a:solidFill>
          </c:spPr>
          <c:invertIfNegative val="0"/>
          <c:dLbls>
            <c:numFmt formatCode="#,##0;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Dashboard!$B$10:$B$25</c:f>
              <c:strCache>
                <c:ptCount val="16"/>
                <c:pt idx="0">
                  <c:v>CAR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NCR</c:v>
                </c:pt>
                <c:pt idx="5">
                  <c:v>CALABARZON</c:v>
                </c:pt>
                <c:pt idx="6">
                  <c:v>MIMAROPA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CARAGA</c:v>
                </c:pt>
              </c:strCache>
            </c:strRef>
          </c:cat>
          <c:val>
            <c:numRef>
              <c:f>Dashboard!$C$10:$C$25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</c:ser>
        <c:ser>
          <c:idx val="1"/>
          <c:order val="1"/>
          <c:tx>
            <c:strRef>
              <c:f>Dashboard!$D$8</c:f>
              <c:strCache>
                <c:ptCount val="1"/>
                <c:pt idx="0">
                  <c:v>Legislated</c:v>
                </c:pt>
              </c:strCache>
            </c:strRef>
          </c:tx>
          <c:spPr>
            <a:solidFill>
              <a:srgbClr val="F38C1D"/>
            </a:solidFill>
          </c:spPr>
          <c:invertIfNegative val="0"/>
          <c:dLbls>
            <c:numFmt formatCode="#,##0;;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Dashboard!$B$10:$B$25</c:f>
              <c:strCache>
                <c:ptCount val="16"/>
                <c:pt idx="0">
                  <c:v>CAR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NCR</c:v>
                </c:pt>
                <c:pt idx="5">
                  <c:v>CALABARZON</c:v>
                </c:pt>
                <c:pt idx="6">
                  <c:v>MIMAROPA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CARAGA</c:v>
                </c:pt>
              </c:strCache>
            </c:strRef>
          </c:cat>
          <c:val>
            <c:numRef>
              <c:f>Dashboard!$D$10:$D$25</c:f>
              <c:numCache>
                <c:formatCode>General</c:formatCode>
                <c:ptCount val="16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1</c:v>
                </c:pt>
                <c:pt idx="5">
                  <c:v>9</c:v>
                </c:pt>
                <c:pt idx="6">
                  <c:v>6</c:v>
                </c:pt>
                <c:pt idx="7">
                  <c:v>9</c:v>
                </c:pt>
                <c:pt idx="8">
                  <c:v>5</c:v>
                </c:pt>
                <c:pt idx="9">
                  <c:v>11</c:v>
                </c:pt>
                <c:pt idx="10">
                  <c:v>7</c:v>
                </c:pt>
                <c:pt idx="11">
                  <c:v>12</c:v>
                </c:pt>
                <c:pt idx="12">
                  <c:v>9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51277232"/>
        <c:axId val="351276056"/>
      </c:barChart>
      <c:catAx>
        <c:axId val="35127723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Region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1276056"/>
        <c:crosses val="autoZero"/>
        <c:auto val="1"/>
        <c:lblAlgn val="ctr"/>
        <c:lblOffset val="100"/>
        <c:noMultiLvlLbl val="0"/>
      </c:catAx>
      <c:valAx>
        <c:axId val="3512760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1277232"/>
        <c:crosses val="max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t"/>
      <c:layout/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Figure 15. Issuances of CITES/Non-CITES Permits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278408"/>
        <c:axId val="351279192"/>
      </c:barChart>
      <c:catAx>
        <c:axId val="351278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ln>
              <a:solidFill>
                <a:sysClr val="windowText" lastClr="000000"/>
              </a:solidFill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1279192"/>
        <c:crosses val="autoZero"/>
        <c:auto val="1"/>
        <c:lblAlgn val="ctr"/>
        <c:lblOffset val="100"/>
        <c:noMultiLvlLbl val="0"/>
      </c:catAx>
      <c:valAx>
        <c:axId val="351279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Permits</a:t>
                </a:r>
              </a:p>
            </c:rich>
          </c:tx>
          <c:overlay val="0"/>
          <c:spPr>
            <a:ln>
              <a:solidFill>
                <a:schemeClr val="tx1"/>
              </a:solidFill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1278408"/>
        <c:crosses val="autoZero"/>
        <c:crossBetween val="between"/>
      </c:valAx>
    </c:plotArea>
    <c:legend>
      <c:legendPos val="t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Figure 16.  Renenues Generated for CITES/Non-CITES, CY 2000-2012</a:t>
            </a:r>
          </a:p>
        </c:rich>
      </c:tx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28526030514374"/>
          <c:y val="0.23786909404710788"/>
          <c:w val="0.83287845400363059"/>
          <c:h val="0.5899917516934074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334144"/>
        <c:axId val="363336888"/>
        <c:axId val="0"/>
      </c:bar3DChart>
      <c:catAx>
        <c:axId val="36333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ln>
              <a:solidFill>
                <a:sysClr val="windowText" lastClr="000000"/>
              </a:solidFill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63336888"/>
        <c:crosses val="autoZero"/>
        <c:auto val="1"/>
        <c:lblAlgn val="ctr"/>
        <c:lblOffset val="100"/>
        <c:noMultiLvlLbl val="0"/>
      </c:catAx>
      <c:valAx>
        <c:axId val="363336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Income (Peso) </a:t>
                </a:r>
              </a:p>
            </c:rich>
          </c:tx>
          <c:layout>
            <c:manualLayout>
              <c:xMode val="edge"/>
              <c:yMode val="edge"/>
              <c:x val="2.1856673856362016E-2"/>
              <c:y val="0.44900274789594974"/>
            </c:manualLayout>
          </c:layout>
          <c:overlay val="0"/>
          <c:spPr>
            <a:ln>
              <a:solidFill>
                <a:sysClr val="windowText" lastClr="000000"/>
              </a:solidFill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6333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22483107103361252"/>
          <c:y val="0.11231755654956273"/>
          <c:w val="0.80296065302068265"/>
          <c:h val="0.17029873613216195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790574</xdr:colOff>
      <xdr:row>4</xdr:row>
      <xdr:rowOff>180975</xdr:rowOff>
    </xdr:from>
    <xdr:to>
      <xdr:col>8</xdr:col>
      <xdr:colOff>843914</xdr:colOff>
      <xdr:row>29</xdr:row>
      <xdr:rowOff>91440</xdr:rowOff>
    </xdr:to>
    <xdr:graphicFrame macro="">
      <xdr:nvGraphicFramePr>
        <xdr:cNvPr id="3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workbookViewId="0">
      <selection activeCell="K24" sqref="K24"/>
    </sheetView>
  </sheetViews>
  <sheetFormatPr defaultRowHeight="15" x14ac:dyDescent="0.25"/>
  <cols>
    <col min="1" max="1" width="14.7109375" style="82" customWidth="1"/>
    <col min="2" max="2" width="18.42578125" style="82" customWidth="1"/>
    <col min="3" max="4" width="18.7109375" style="82" customWidth="1"/>
    <col min="5" max="5" width="37.85546875" style="82" customWidth="1"/>
    <col min="6" max="6" width="29" style="82" customWidth="1"/>
    <col min="7" max="7" width="24.7109375" style="82" customWidth="1"/>
    <col min="8" max="8" width="18.7109375" style="82" customWidth="1"/>
    <col min="9" max="9" width="23.42578125" style="82" customWidth="1"/>
    <col min="10" max="10" width="9.140625" style="86" customWidth="1"/>
    <col min="11" max="15" width="9.140625" style="86"/>
    <col min="16" max="16384" width="9.140625" style="82"/>
  </cols>
  <sheetData>
    <row r="1" spans="1:14" ht="23.25" x14ac:dyDescent="0.35">
      <c r="A1" s="97" t="s">
        <v>86</v>
      </c>
      <c r="B1" s="97"/>
      <c r="C1" s="97"/>
      <c r="D1" s="97"/>
      <c r="E1" s="97"/>
      <c r="F1" s="97"/>
      <c r="G1" s="97"/>
      <c r="H1" s="97"/>
      <c r="I1" s="97"/>
      <c r="J1" s="85"/>
    </row>
    <row r="2" spans="1:14" x14ac:dyDescent="0.25">
      <c r="A2" s="79"/>
      <c r="B2" s="79"/>
      <c r="C2" s="79"/>
      <c r="D2" s="79"/>
      <c r="E2" s="79"/>
      <c r="F2" s="79"/>
      <c r="G2" s="79"/>
      <c r="H2" s="79"/>
      <c r="I2" s="79"/>
      <c r="K2" s="87" t="s">
        <v>15</v>
      </c>
      <c r="L2" s="87" t="s">
        <v>77</v>
      </c>
      <c r="M2" s="87" t="s">
        <v>85</v>
      </c>
      <c r="N2" s="87" t="s">
        <v>1</v>
      </c>
    </row>
    <row r="3" spans="1:14" x14ac:dyDescent="0.25">
      <c r="A3" s="79"/>
      <c r="B3" s="79"/>
      <c r="C3" s="79"/>
      <c r="D3" s="79"/>
      <c r="E3" s="79"/>
      <c r="F3" s="79"/>
      <c r="G3" s="79"/>
      <c r="H3" s="79"/>
      <c r="I3" s="79"/>
      <c r="K3" s="88" t="s">
        <v>17</v>
      </c>
      <c r="L3" s="87">
        <v>12</v>
      </c>
      <c r="M3" s="87">
        <v>105</v>
      </c>
      <c r="N3" s="87"/>
    </row>
    <row r="4" spans="1:14" x14ac:dyDescent="0.25">
      <c r="A4" s="79"/>
      <c r="B4" s="79"/>
      <c r="C4" s="79"/>
      <c r="D4" s="79"/>
      <c r="E4" s="79"/>
      <c r="F4" s="79"/>
      <c r="G4" s="79"/>
      <c r="H4" s="79"/>
      <c r="I4" s="79"/>
      <c r="K4" s="88" t="s">
        <v>2</v>
      </c>
      <c r="L4" s="87">
        <v>1</v>
      </c>
      <c r="M4" s="87"/>
      <c r="N4" s="87"/>
    </row>
    <row r="5" spans="1:14" x14ac:dyDescent="0.25">
      <c r="A5" s="79"/>
      <c r="B5" s="79"/>
      <c r="C5" s="79"/>
      <c r="D5" s="79"/>
      <c r="E5" s="79"/>
      <c r="F5" s="79"/>
      <c r="G5" s="79"/>
      <c r="H5" s="79"/>
      <c r="I5" s="79"/>
      <c r="K5" s="88">
        <v>1</v>
      </c>
      <c r="L5" s="87"/>
      <c r="M5" s="87">
        <v>8</v>
      </c>
      <c r="N5" s="87"/>
    </row>
    <row r="6" spans="1:14" x14ac:dyDescent="0.25">
      <c r="A6" s="79"/>
      <c r="B6" s="98" t="s">
        <v>87</v>
      </c>
      <c r="C6" s="99"/>
      <c r="D6" s="100"/>
      <c r="E6" s="79"/>
      <c r="F6" s="79"/>
      <c r="G6" s="79"/>
      <c r="H6" s="79"/>
      <c r="I6" s="79"/>
      <c r="K6" s="88">
        <v>2</v>
      </c>
      <c r="L6" s="87">
        <v>2</v>
      </c>
      <c r="M6" s="87">
        <v>8</v>
      </c>
      <c r="N6" s="87"/>
    </row>
    <row r="7" spans="1:14" ht="15.75" thickBot="1" x14ac:dyDescent="0.3">
      <c r="A7" s="79"/>
      <c r="B7" s="101"/>
      <c r="C7" s="102"/>
      <c r="D7" s="103"/>
      <c r="E7" s="79"/>
      <c r="F7" s="79"/>
      <c r="G7" s="79"/>
      <c r="H7" s="79"/>
      <c r="I7" s="79"/>
      <c r="K7" s="88">
        <v>3</v>
      </c>
      <c r="L7" s="87"/>
      <c r="M7" s="87">
        <v>7</v>
      </c>
      <c r="N7" s="87"/>
    </row>
    <row r="8" spans="1:14" ht="31.5" thickTop="1" thickBot="1" x14ac:dyDescent="0.3">
      <c r="A8" s="79"/>
      <c r="B8" s="89" t="s">
        <v>15</v>
      </c>
      <c r="C8" s="80" t="s">
        <v>77</v>
      </c>
      <c r="D8" s="90" t="s">
        <v>85</v>
      </c>
      <c r="E8" s="79"/>
      <c r="F8" s="79"/>
      <c r="G8" s="79"/>
      <c r="H8" s="79"/>
      <c r="I8" s="79"/>
      <c r="K8" s="88" t="s">
        <v>3</v>
      </c>
      <c r="L8" s="87"/>
      <c r="M8" s="87">
        <v>1</v>
      </c>
      <c r="N8" s="87"/>
    </row>
    <row r="9" spans="1:14" ht="15.75" thickTop="1" x14ac:dyDescent="0.25">
      <c r="A9" s="79"/>
      <c r="B9" s="91" t="s">
        <v>17</v>
      </c>
      <c r="C9" s="92">
        <f>INDEX($L$3:$M$19,MATCH($B9,$K$3:$K$19,0),MATCH($C$8,$L$2:$M$2,0))</f>
        <v>12</v>
      </c>
      <c r="D9" s="93">
        <f>INDEX($L$3:$M$19,MATCH($B9,$K$3:$K$19,0),MATCH($D$8,$L$2:$M$2,0))</f>
        <v>105</v>
      </c>
      <c r="E9" s="79"/>
      <c r="F9" s="79"/>
      <c r="G9" s="79"/>
      <c r="H9" s="79"/>
      <c r="I9" s="79"/>
      <c r="K9" s="88" t="s">
        <v>82</v>
      </c>
      <c r="L9" s="87"/>
      <c r="M9" s="87">
        <v>9</v>
      </c>
      <c r="N9" s="87"/>
    </row>
    <row r="10" spans="1:14" x14ac:dyDescent="0.25">
      <c r="A10" s="79"/>
      <c r="B10" s="94" t="s">
        <v>2</v>
      </c>
      <c r="C10" s="92">
        <f t="shared" ref="C10:C25" si="0">INDEX($L$4:$M$19,MATCH($B10,$K$4:$K$19,0),MATCH($C$8,$L$2:$M$2,0))</f>
        <v>1</v>
      </c>
      <c r="D10" s="93">
        <f t="shared" ref="D10:D25" si="1">INDEX($L$4:$M$19,MATCH($B10,$K$4:$K$19,0),MATCH($D$8,$L$2:$M$2,0))</f>
        <v>0</v>
      </c>
      <c r="E10" s="79"/>
      <c r="F10" s="79"/>
      <c r="G10" s="79"/>
      <c r="H10" s="79"/>
      <c r="I10" s="79"/>
      <c r="K10" s="88" t="s">
        <v>83</v>
      </c>
      <c r="L10" s="87">
        <v>5</v>
      </c>
      <c r="M10" s="87">
        <v>6</v>
      </c>
      <c r="N10" s="87"/>
    </row>
    <row r="11" spans="1:14" x14ac:dyDescent="0.25">
      <c r="A11" s="79"/>
      <c r="B11" s="94">
        <v>1</v>
      </c>
      <c r="C11" s="92">
        <f t="shared" si="0"/>
        <v>0</v>
      </c>
      <c r="D11" s="93">
        <f t="shared" si="1"/>
        <v>8</v>
      </c>
      <c r="E11" s="79"/>
      <c r="F11" s="79"/>
      <c r="G11" s="79"/>
      <c r="H11" s="79"/>
      <c r="I11" s="79"/>
      <c r="K11" s="88">
        <v>5</v>
      </c>
      <c r="L11" s="87">
        <v>2</v>
      </c>
      <c r="M11" s="87">
        <v>9</v>
      </c>
      <c r="N11" s="87"/>
    </row>
    <row r="12" spans="1:14" x14ac:dyDescent="0.25">
      <c r="A12" s="79"/>
      <c r="B12" s="94">
        <v>2</v>
      </c>
      <c r="C12" s="92">
        <f t="shared" si="0"/>
        <v>2</v>
      </c>
      <c r="D12" s="93">
        <f t="shared" si="1"/>
        <v>8</v>
      </c>
      <c r="E12" s="79"/>
      <c r="F12" s="79"/>
      <c r="G12" s="79"/>
      <c r="H12" s="79"/>
      <c r="I12" s="79"/>
      <c r="K12" s="88">
        <v>6</v>
      </c>
      <c r="L12" s="87"/>
      <c r="M12" s="87">
        <v>5</v>
      </c>
      <c r="N12" s="87"/>
    </row>
    <row r="13" spans="1:14" x14ac:dyDescent="0.25">
      <c r="A13" s="79"/>
      <c r="B13" s="94">
        <v>3</v>
      </c>
      <c r="C13" s="92">
        <f t="shared" si="0"/>
        <v>0</v>
      </c>
      <c r="D13" s="93">
        <f t="shared" si="1"/>
        <v>7</v>
      </c>
      <c r="E13" s="79"/>
      <c r="F13" s="79"/>
      <c r="G13" s="79"/>
      <c r="H13" s="79"/>
      <c r="I13" s="79"/>
      <c r="K13" s="88">
        <v>7</v>
      </c>
      <c r="L13" s="87"/>
      <c r="M13" s="87">
        <v>11</v>
      </c>
      <c r="N13" s="87"/>
    </row>
    <row r="14" spans="1:14" x14ac:dyDescent="0.25">
      <c r="A14" s="79"/>
      <c r="B14" s="94" t="s">
        <v>3</v>
      </c>
      <c r="C14" s="92">
        <f t="shared" si="0"/>
        <v>0</v>
      </c>
      <c r="D14" s="93">
        <f t="shared" si="1"/>
        <v>1</v>
      </c>
      <c r="E14" s="79"/>
      <c r="F14" s="79"/>
      <c r="G14" s="79"/>
      <c r="H14" s="79"/>
      <c r="I14" s="79"/>
      <c r="K14" s="88">
        <v>8</v>
      </c>
      <c r="L14" s="87"/>
      <c r="M14" s="87">
        <v>7</v>
      </c>
      <c r="N14" s="87"/>
    </row>
    <row r="15" spans="1:14" x14ac:dyDescent="0.25">
      <c r="A15" s="79"/>
      <c r="B15" s="94" t="s">
        <v>82</v>
      </c>
      <c r="C15" s="92">
        <f t="shared" si="0"/>
        <v>0</v>
      </c>
      <c r="D15" s="93">
        <f t="shared" si="1"/>
        <v>9</v>
      </c>
      <c r="E15" s="79"/>
      <c r="F15" s="79"/>
      <c r="G15" s="79"/>
      <c r="H15" s="79"/>
      <c r="I15" s="79"/>
      <c r="K15" s="88">
        <v>9</v>
      </c>
      <c r="L15" s="87"/>
      <c r="M15" s="87">
        <v>12</v>
      </c>
      <c r="N15" s="87"/>
    </row>
    <row r="16" spans="1:14" x14ac:dyDescent="0.25">
      <c r="A16" s="79"/>
      <c r="B16" s="94" t="s">
        <v>83</v>
      </c>
      <c r="C16" s="92">
        <f t="shared" si="0"/>
        <v>5</v>
      </c>
      <c r="D16" s="93">
        <f t="shared" si="1"/>
        <v>6</v>
      </c>
      <c r="E16" s="79"/>
      <c r="F16" s="79"/>
      <c r="G16" s="79"/>
      <c r="H16" s="79"/>
      <c r="I16" s="79"/>
      <c r="K16" s="88">
        <v>10</v>
      </c>
      <c r="L16" s="87"/>
      <c r="M16" s="87">
        <v>9</v>
      </c>
      <c r="N16" s="87"/>
    </row>
    <row r="17" spans="1:17" x14ac:dyDescent="0.25">
      <c r="A17" s="79"/>
      <c r="B17" s="94">
        <v>5</v>
      </c>
      <c r="C17" s="92">
        <f t="shared" si="0"/>
        <v>2</v>
      </c>
      <c r="D17" s="93">
        <f t="shared" si="1"/>
        <v>9</v>
      </c>
      <c r="E17" s="79"/>
      <c r="F17" s="79"/>
      <c r="G17" s="79"/>
      <c r="H17" s="79"/>
      <c r="I17" s="79"/>
      <c r="K17" s="88">
        <v>11</v>
      </c>
      <c r="L17" s="87">
        <v>1</v>
      </c>
      <c r="M17" s="87">
        <v>7</v>
      </c>
      <c r="N17" s="87"/>
    </row>
    <row r="18" spans="1:17" x14ac:dyDescent="0.25">
      <c r="A18" s="79"/>
      <c r="B18" s="94">
        <v>6</v>
      </c>
      <c r="C18" s="92">
        <f t="shared" si="0"/>
        <v>0</v>
      </c>
      <c r="D18" s="93">
        <f t="shared" si="1"/>
        <v>5</v>
      </c>
      <c r="E18" s="79"/>
      <c r="F18" s="79"/>
      <c r="G18" s="79"/>
      <c r="H18" s="79"/>
      <c r="I18" s="79"/>
      <c r="K18" s="88">
        <v>12</v>
      </c>
      <c r="L18" s="87"/>
      <c r="M18" s="87">
        <v>3</v>
      </c>
      <c r="N18" s="87"/>
      <c r="Q18" s="82" t="s">
        <v>1</v>
      </c>
    </row>
    <row r="19" spans="1:17" x14ac:dyDescent="0.25">
      <c r="A19" s="79"/>
      <c r="B19" s="94">
        <v>7</v>
      </c>
      <c r="C19" s="92">
        <f t="shared" si="0"/>
        <v>0</v>
      </c>
      <c r="D19" s="93">
        <f t="shared" si="1"/>
        <v>11</v>
      </c>
      <c r="E19" s="79"/>
      <c r="F19" s="79"/>
      <c r="G19" s="79"/>
      <c r="H19" s="79"/>
      <c r="I19" s="79"/>
      <c r="K19" s="88" t="s">
        <v>84</v>
      </c>
      <c r="L19" s="87">
        <v>1</v>
      </c>
      <c r="M19" s="87">
        <v>3</v>
      </c>
      <c r="N19" s="87"/>
    </row>
    <row r="20" spans="1:17" x14ac:dyDescent="0.25">
      <c r="A20" s="79"/>
      <c r="B20" s="94">
        <v>8</v>
      </c>
      <c r="C20" s="92">
        <f t="shared" si="0"/>
        <v>0</v>
      </c>
      <c r="D20" s="93">
        <f t="shared" si="1"/>
        <v>7</v>
      </c>
      <c r="E20" s="79"/>
      <c r="F20" s="79"/>
      <c r="G20" s="79"/>
      <c r="H20" s="79"/>
      <c r="I20" s="79"/>
      <c r="K20" s="87"/>
      <c r="L20" s="87"/>
      <c r="M20" s="87"/>
      <c r="N20" s="87"/>
    </row>
    <row r="21" spans="1:17" x14ac:dyDescent="0.25">
      <c r="A21" s="79"/>
      <c r="B21" s="94">
        <v>9</v>
      </c>
      <c r="C21" s="92">
        <f t="shared" si="0"/>
        <v>0</v>
      </c>
      <c r="D21" s="93">
        <f t="shared" si="1"/>
        <v>12</v>
      </c>
      <c r="E21" s="79"/>
      <c r="F21" s="79"/>
      <c r="G21" s="79"/>
      <c r="H21" s="79"/>
      <c r="I21" s="79"/>
      <c r="K21" s="87"/>
      <c r="L21" s="87"/>
      <c r="M21" s="87"/>
      <c r="N21" s="87"/>
    </row>
    <row r="22" spans="1:17" x14ac:dyDescent="0.25">
      <c r="A22" s="79"/>
      <c r="B22" s="94">
        <v>10</v>
      </c>
      <c r="C22" s="92">
        <f t="shared" si="0"/>
        <v>0</v>
      </c>
      <c r="D22" s="93">
        <f t="shared" si="1"/>
        <v>9</v>
      </c>
      <c r="E22" s="79"/>
      <c r="F22" s="79"/>
      <c r="G22" s="79"/>
      <c r="H22" s="79"/>
      <c r="I22" s="79"/>
      <c r="K22" s="87"/>
      <c r="L22" s="87"/>
      <c r="M22" s="87"/>
      <c r="N22" s="87"/>
    </row>
    <row r="23" spans="1:17" x14ac:dyDescent="0.25">
      <c r="A23" s="79"/>
      <c r="B23" s="94">
        <v>11</v>
      </c>
      <c r="C23" s="92">
        <f t="shared" si="0"/>
        <v>1</v>
      </c>
      <c r="D23" s="93">
        <f t="shared" si="1"/>
        <v>7</v>
      </c>
      <c r="E23" s="79"/>
      <c r="F23" s="79"/>
      <c r="G23" s="79"/>
      <c r="H23" s="79"/>
      <c r="I23" s="79"/>
      <c r="K23" s="87" t="s">
        <v>88</v>
      </c>
      <c r="L23" s="87" t="s">
        <v>1</v>
      </c>
      <c r="M23" s="87"/>
      <c r="N23" s="87"/>
    </row>
    <row r="24" spans="1:17" x14ac:dyDescent="0.25">
      <c r="A24" s="79"/>
      <c r="B24" s="94">
        <v>12</v>
      </c>
      <c r="C24" s="92">
        <f t="shared" si="0"/>
        <v>0</v>
      </c>
      <c r="D24" s="93">
        <f t="shared" si="1"/>
        <v>3</v>
      </c>
      <c r="E24" s="79"/>
      <c r="F24" s="79"/>
      <c r="G24" s="79"/>
      <c r="H24" s="79"/>
      <c r="I24" s="79"/>
    </row>
    <row r="25" spans="1:17" x14ac:dyDescent="0.25">
      <c r="A25" s="79"/>
      <c r="B25" s="95" t="s">
        <v>84</v>
      </c>
      <c r="C25" s="81">
        <f t="shared" si="0"/>
        <v>1</v>
      </c>
      <c r="D25" s="96">
        <f t="shared" si="1"/>
        <v>3</v>
      </c>
      <c r="E25" s="79"/>
      <c r="F25" s="79"/>
      <c r="G25" s="79"/>
      <c r="H25" s="79"/>
      <c r="I25" s="79"/>
    </row>
    <row r="26" spans="1:17" x14ac:dyDescent="0.25">
      <c r="A26" s="79"/>
      <c r="B26" s="79"/>
      <c r="C26" s="79"/>
      <c r="D26" s="79"/>
      <c r="E26" s="79"/>
      <c r="F26" s="79"/>
      <c r="G26" s="79"/>
      <c r="H26" s="79"/>
      <c r="I26" s="79"/>
    </row>
    <row r="27" spans="1:17" x14ac:dyDescent="0.25">
      <c r="A27" s="79"/>
      <c r="B27" s="79"/>
      <c r="C27" s="79"/>
      <c r="D27" s="79"/>
      <c r="E27" s="79"/>
      <c r="F27" s="79"/>
      <c r="G27" s="79"/>
      <c r="H27" s="79"/>
      <c r="I27" s="79"/>
    </row>
    <row r="28" spans="1:17" x14ac:dyDescent="0.25">
      <c r="A28" s="79"/>
      <c r="B28" s="79"/>
      <c r="C28" s="79"/>
      <c r="D28" s="79"/>
      <c r="E28" s="79"/>
      <c r="F28" s="79"/>
      <c r="G28" s="79"/>
      <c r="H28" s="79"/>
      <c r="I28" s="79"/>
    </row>
    <row r="29" spans="1:17" x14ac:dyDescent="0.25">
      <c r="A29" s="79"/>
      <c r="B29" s="79"/>
      <c r="C29" s="79"/>
      <c r="D29" s="79"/>
      <c r="E29" s="79"/>
      <c r="F29" s="79"/>
      <c r="G29" s="79"/>
      <c r="H29" s="79"/>
      <c r="I29" s="79"/>
    </row>
    <row r="30" spans="1:17" x14ac:dyDescent="0.25">
      <c r="A30" s="79"/>
      <c r="B30" s="79"/>
      <c r="C30" s="79"/>
      <c r="D30" s="79"/>
      <c r="E30" s="79"/>
      <c r="F30" s="79"/>
      <c r="G30" s="79"/>
      <c r="H30" s="79"/>
      <c r="I30" s="79"/>
    </row>
    <row r="31" spans="1:17" x14ac:dyDescent="0.25">
      <c r="A31" s="79"/>
      <c r="B31" s="79"/>
      <c r="C31" s="79"/>
      <c r="D31" s="79"/>
      <c r="E31" s="79"/>
      <c r="F31" s="79"/>
      <c r="G31" s="79"/>
      <c r="H31" s="79"/>
      <c r="I31" s="79"/>
    </row>
    <row r="32" spans="1:17" x14ac:dyDescent="0.25">
      <c r="A32" s="79"/>
      <c r="B32" s="79"/>
      <c r="C32" s="79"/>
      <c r="D32" s="79"/>
      <c r="E32" s="79"/>
      <c r="F32" s="79"/>
      <c r="G32" s="79"/>
      <c r="H32" s="79"/>
      <c r="I32" s="79"/>
    </row>
    <row r="33" spans="1:9" x14ac:dyDescent="0.25">
      <c r="A33" s="79"/>
      <c r="B33" s="79" t="s">
        <v>81</v>
      </c>
      <c r="C33" s="79"/>
      <c r="D33" s="79"/>
      <c r="E33" s="79"/>
      <c r="F33" s="79"/>
      <c r="G33" s="79"/>
      <c r="H33" s="79"/>
      <c r="I33" s="79"/>
    </row>
    <row r="34" spans="1:9" x14ac:dyDescent="0.25">
      <c r="A34" s="79"/>
      <c r="B34" s="79"/>
      <c r="C34" s="79"/>
      <c r="D34" s="79"/>
      <c r="E34" s="79"/>
      <c r="F34" s="79"/>
      <c r="G34" s="79"/>
      <c r="H34" s="79"/>
      <c r="I34" s="79"/>
    </row>
  </sheetData>
  <sheetProtection algorithmName="SHA-512" hashValue="gJGIqEghkbbx/QLyBR8r/3r1Hn0pw3x+WYRU2Y/pGCCU+xAG+fkNiPt/3adNY4pxlMJJ7y4fnHBCkgMN6GbK0w==" saltValue="o+1TnJmXm2V2FT6CHF64UA==" spinCount="100000" sheet="1" objects="1" scenarios="1" selectLockedCells="1"/>
  <mergeCells count="2">
    <mergeCell ref="A1:I1"/>
    <mergeCell ref="B6:D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Normal="100" zoomScaleSheetLayoutView="130" workbookViewId="0">
      <selection activeCell="A2" sqref="A2"/>
    </sheetView>
  </sheetViews>
  <sheetFormatPr defaultRowHeight="15" x14ac:dyDescent="0.25"/>
  <cols>
    <col min="1" max="1" width="18.85546875" customWidth="1"/>
    <col min="2" max="2" width="14.85546875" customWidth="1"/>
    <col min="3" max="3" width="9.28515625" customWidth="1"/>
    <col min="4" max="4" width="14.28515625" customWidth="1"/>
    <col min="5" max="5" width="9.140625" customWidth="1"/>
    <col min="6" max="6" width="3.7109375" customWidth="1"/>
    <col min="7" max="7" width="10.5703125" customWidth="1"/>
    <col min="8" max="8" width="7" customWidth="1"/>
    <col min="9" max="9" width="3.7109375" customWidth="1"/>
    <col min="10" max="10" width="6.140625" customWidth="1"/>
    <col min="11" max="11" width="5.7109375" customWidth="1"/>
  </cols>
  <sheetData>
    <row r="1" spans="1:13" ht="18" x14ac:dyDescent="0.25">
      <c r="A1" s="64" t="s">
        <v>89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9.75" customHeight="1" thickBot="1" x14ac:dyDescent="0.3">
      <c r="A2" s="65"/>
      <c r="B2" s="65"/>
      <c r="C2" s="65"/>
      <c r="D2" s="65"/>
      <c r="E2" s="65"/>
      <c r="F2" s="65"/>
      <c r="G2" s="65"/>
      <c r="H2" s="65"/>
      <c r="I2" s="83"/>
    </row>
    <row r="3" spans="1:13" ht="15.75" customHeight="1" thickTop="1" x14ac:dyDescent="0.25">
      <c r="A3" s="104" t="s">
        <v>15</v>
      </c>
      <c r="B3" s="104" t="s">
        <v>16</v>
      </c>
      <c r="C3" s="104"/>
      <c r="D3" s="106" t="s">
        <v>77</v>
      </c>
      <c r="E3" s="106"/>
      <c r="F3" s="67"/>
      <c r="G3" s="104" t="s">
        <v>85</v>
      </c>
      <c r="H3" s="104"/>
    </row>
    <row r="4" spans="1:13" ht="15.75" customHeight="1" thickBot="1" x14ac:dyDescent="0.3">
      <c r="A4" s="105"/>
      <c r="B4" s="105"/>
      <c r="C4" s="105"/>
      <c r="D4" s="107"/>
      <c r="E4" s="107"/>
      <c r="F4" s="68"/>
      <c r="G4" s="105"/>
      <c r="H4" s="105"/>
      <c r="I4" s="83"/>
    </row>
    <row r="5" spans="1:13" ht="7.5" customHeight="1" thickTop="1" x14ac:dyDescent="0.25">
      <c r="A5" s="69"/>
      <c r="B5" s="69"/>
      <c r="C5" s="24"/>
      <c r="D5" s="70"/>
      <c r="E5" s="70"/>
      <c r="F5" s="70"/>
      <c r="G5" s="70"/>
      <c r="H5" s="70"/>
    </row>
    <row r="6" spans="1:13" ht="15.75" customHeight="1" x14ac:dyDescent="0.25">
      <c r="A6" s="71" t="s">
        <v>17</v>
      </c>
      <c r="B6" s="72">
        <f>SUM(B8:B38)</f>
        <v>117</v>
      </c>
      <c r="C6" s="24"/>
      <c r="D6" s="72">
        <f>SUM(D8:D38)</f>
        <v>12</v>
      </c>
      <c r="E6" s="72"/>
      <c r="F6" s="72"/>
      <c r="G6" s="72">
        <f>SUM(G8:G38)</f>
        <v>105</v>
      </c>
      <c r="H6" s="72"/>
    </row>
    <row r="7" spans="1:13" ht="7.5" customHeight="1" x14ac:dyDescent="0.25">
      <c r="A7" s="73"/>
      <c r="B7" s="74"/>
      <c r="C7" s="24"/>
      <c r="D7" s="74"/>
      <c r="E7" s="74"/>
      <c r="F7" s="74"/>
      <c r="G7" s="74"/>
      <c r="H7" s="74"/>
    </row>
    <row r="8" spans="1:13" ht="15.75" customHeight="1" x14ac:dyDescent="0.25">
      <c r="A8" s="71" t="s">
        <v>2</v>
      </c>
      <c r="B8" s="75">
        <f>+D8+G8+I8</f>
        <v>1</v>
      </c>
      <c r="C8" s="24"/>
      <c r="D8" s="75">
        <v>1</v>
      </c>
      <c r="E8" s="75"/>
      <c r="F8" s="75"/>
      <c r="G8" s="75"/>
      <c r="H8" s="75"/>
    </row>
    <row r="9" spans="1:13" ht="7.5" customHeight="1" x14ac:dyDescent="0.25">
      <c r="A9" s="71"/>
      <c r="B9" s="75"/>
      <c r="C9" s="24"/>
      <c r="D9" s="75"/>
      <c r="E9" s="75"/>
      <c r="F9" s="75"/>
      <c r="G9" s="75"/>
      <c r="H9" s="75"/>
    </row>
    <row r="10" spans="1:13" ht="15.75" customHeight="1" x14ac:dyDescent="0.25">
      <c r="A10" s="71">
        <v>1</v>
      </c>
      <c r="B10" s="75">
        <f>+D10+G10+I10</f>
        <v>8</v>
      </c>
      <c r="C10" s="24"/>
      <c r="D10" s="75"/>
      <c r="E10" s="75"/>
      <c r="F10" s="75"/>
      <c r="G10" s="75">
        <v>8</v>
      </c>
      <c r="H10" s="75"/>
    </row>
    <row r="11" spans="1:13" ht="7.5" customHeight="1" x14ac:dyDescent="0.25">
      <c r="A11" s="71"/>
      <c r="B11" s="75"/>
      <c r="C11" s="24"/>
      <c r="D11" s="75"/>
      <c r="E11" s="75"/>
      <c r="F11" s="75"/>
      <c r="G11" s="75"/>
      <c r="H11" s="75"/>
    </row>
    <row r="12" spans="1:13" ht="15.75" customHeight="1" x14ac:dyDescent="0.25">
      <c r="A12" s="71">
        <v>2</v>
      </c>
      <c r="B12" s="75">
        <f>+D12+G12+I12</f>
        <v>10</v>
      </c>
      <c r="C12" s="24"/>
      <c r="D12" s="75">
        <v>2</v>
      </c>
      <c r="E12" s="75"/>
      <c r="F12" s="75"/>
      <c r="G12" s="75">
        <v>8</v>
      </c>
      <c r="H12" s="75"/>
    </row>
    <row r="13" spans="1:13" ht="7.5" customHeight="1" x14ac:dyDescent="0.25">
      <c r="A13" s="71"/>
      <c r="B13" s="75"/>
      <c r="C13" s="24"/>
      <c r="D13" s="75"/>
      <c r="E13" s="75"/>
      <c r="F13" s="75"/>
      <c r="G13" s="75"/>
      <c r="H13" s="75"/>
    </row>
    <row r="14" spans="1:13" ht="15.75" customHeight="1" x14ac:dyDescent="0.25">
      <c r="A14" s="71">
        <v>3</v>
      </c>
      <c r="B14" s="75">
        <f>+D14+G14+I14</f>
        <v>7</v>
      </c>
      <c r="C14" s="24"/>
      <c r="D14" s="75"/>
      <c r="E14" s="75"/>
      <c r="F14" s="75"/>
      <c r="G14" s="75">
        <v>7</v>
      </c>
      <c r="H14" s="75"/>
    </row>
    <row r="15" spans="1:13" ht="7.5" customHeight="1" x14ac:dyDescent="0.25">
      <c r="A15" s="71"/>
      <c r="B15" s="75"/>
      <c r="C15" s="24"/>
      <c r="D15" s="75"/>
      <c r="E15" s="75"/>
      <c r="F15" s="75"/>
      <c r="G15" s="75"/>
      <c r="H15" s="75"/>
    </row>
    <row r="16" spans="1:13" ht="15.75" customHeight="1" x14ac:dyDescent="0.25">
      <c r="A16" s="71" t="s">
        <v>3</v>
      </c>
      <c r="B16" s="75">
        <f>+D16+G16+I16</f>
        <v>1</v>
      </c>
      <c r="C16" s="24"/>
      <c r="D16" s="75"/>
      <c r="E16" s="75"/>
      <c r="F16" s="75"/>
      <c r="G16" s="75">
        <v>1</v>
      </c>
      <c r="H16" s="75"/>
    </row>
    <row r="17" spans="1:8" ht="7.5" customHeight="1" x14ac:dyDescent="0.25">
      <c r="A17" s="71"/>
      <c r="B17" s="75"/>
      <c r="C17" s="24"/>
      <c r="D17" s="75"/>
      <c r="E17" s="75"/>
      <c r="F17" s="75"/>
      <c r="G17" s="75"/>
      <c r="H17" s="75"/>
    </row>
    <row r="18" spans="1:8" ht="15.75" customHeight="1" x14ac:dyDescent="0.25">
      <c r="A18" s="71" t="s">
        <v>82</v>
      </c>
      <c r="B18" s="75">
        <f>+D18+G18+I18</f>
        <v>9</v>
      </c>
      <c r="C18" s="24"/>
      <c r="D18" s="75"/>
      <c r="E18" s="75"/>
      <c r="F18" s="75"/>
      <c r="G18" s="75">
        <v>9</v>
      </c>
      <c r="H18" s="75"/>
    </row>
    <row r="19" spans="1:8" ht="7.5" customHeight="1" x14ac:dyDescent="0.25">
      <c r="A19" s="71"/>
      <c r="B19" s="75"/>
      <c r="C19" s="24"/>
      <c r="D19" s="75"/>
      <c r="E19" s="75"/>
      <c r="F19" s="75"/>
      <c r="G19" s="75"/>
      <c r="H19" s="75"/>
    </row>
    <row r="20" spans="1:8" ht="15.75" customHeight="1" x14ac:dyDescent="0.25">
      <c r="A20" s="71" t="s">
        <v>83</v>
      </c>
      <c r="B20" s="75">
        <f>+D20+G20+I20</f>
        <v>11</v>
      </c>
      <c r="C20" s="24"/>
      <c r="D20" s="75">
        <v>5</v>
      </c>
      <c r="E20" s="75"/>
      <c r="F20" s="75"/>
      <c r="G20" s="75">
        <v>6</v>
      </c>
      <c r="H20" s="75"/>
    </row>
    <row r="21" spans="1:8" ht="7.5" customHeight="1" x14ac:dyDescent="0.25">
      <c r="A21" s="71"/>
      <c r="B21" s="75"/>
      <c r="C21" s="24"/>
      <c r="D21" s="75"/>
      <c r="E21" s="75"/>
      <c r="F21" s="75"/>
      <c r="G21" s="75"/>
      <c r="H21" s="75"/>
    </row>
    <row r="22" spans="1:8" ht="15.75" customHeight="1" x14ac:dyDescent="0.25">
      <c r="A22" s="71">
        <v>5</v>
      </c>
      <c r="B22" s="75">
        <f>+D22+G22+I22</f>
        <v>11</v>
      </c>
      <c r="C22" s="24"/>
      <c r="D22" s="75">
        <v>2</v>
      </c>
      <c r="E22" s="75"/>
      <c r="F22" s="75"/>
      <c r="G22" s="75">
        <v>9</v>
      </c>
      <c r="H22" s="75"/>
    </row>
    <row r="23" spans="1:8" ht="7.5" customHeight="1" x14ac:dyDescent="0.25">
      <c r="A23" s="71"/>
      <c r="B23" s="75"/>
      <c r="C23" s="24"/>
      <c r="D23" s="75"/>
      <c r="E23" s="75"/>
      <c r="F23" s="75"/>
      <c r="G23" s="75"/>
      <c r="H23" s="75"/>
    </row>
    <row r="24" spans="1:8" ht="15.75" customHeight="1" x14ac:dyDescent="0.25">
      <c r="A24" s="71">
        <v>6</v>
      </c>
      <c r="B24" s="75">
        <f>+D24+G24+I24</f>
        <v>5</v>
      </c>
      <c r="C24" s="24"/>
      <c r="D24" s="75"/>
      <c r="E24" s="75"/>
      <c r="F24" s="75"/>
      <c r="G24" s="75">
        <v>5</v>
      </c>
      <c r="H24" s="75"/>
    </row>
    <row r="25" spans="1:8" ht="7.5" customHeight="1" x14ac:dyDescent="0.25">
      <c r="A25" s="71"/>
      <c r="B25" s="75"/>
      <c r="C25" s="24"/>
      <c r="D25" s="75"/>
      <c r="E25" s="75"/>
      <c r="F25" s="75"/>
      <c r="G25" s="75"/>
      <c r="H25" s="75"/>
    </row>
    <row r="26" spans="1:8" ht="15.75" customHeight="1" x14ac:dyDescent="0.25">
      <c r="A26" s="71">
        <v>7</v>
      </c>
      <c r="B26" s="75">
        <f>+D26+G26+I26</f>
        <v>11</v>
      </c>
      <c r="C26" s="24"/>
      <c r="D26" s="75"/>
      <c r="E26" s="75"/>
      <c r="F26" s="75"/>
      <c r="G26" s="75">
        <v>11</v>
      </c>
      <c r="H26" s="75"/>
    </row>
    <row r="27" spans="1:8" ht="7.5" customHeight="1" x14ac:dyDescent="0.25">
      <c r="A27" s="71"/>
      <c r="B27" s="75"/>
      <c r="C27" s="24"/>
      <c r="D27" s="75"/>
      <c r="E27" s="75"/>
      <c r="F27" s="75"/>
      <c r="G27" s="75"/>
      <c r="H27" s="75"/>
    </row>
    <row r="28" spans="1:8" ht="15.75" customHeight="1" x14ac:dyDescent="0.25">
      <c r="A28" s="71">
        <v>8</v>
      </c>
      <c r="B28" s="75">
        <f>+D28+G28+I28</f>
        <v>7</v>
      </c>
      <c r="C28" s="24"/>
      <c r="D28" s="75"/>
      <c r="E28" s="75"/>
      <c r="F28" s="75"/>
      <c r="G28" s="75">
        <v>7</v>
      </c>
      <c r="H28" s="75"/>
    </row>
    <row r="29" spans="1:8" ht="7.5" customHeight="1" x14ac:dyDescent="0.25">
      <c r="A29" s="71"/>
      <c r="B29" s="75"/>
      <c r="C29" s="24"/>
      <c r="D29" s="75"/>
      <c r="E29" s="75"/>
      <c r="F29" s="75"/>
      <c r="G29" s="75"/>
      <c r="H29" s="75"/>
    </row>
    <row r="30" spans="1:8" ht="15.75" customHeight="1" x14ac:dyDescent="0.25">
      <c r="A30" s="71">
        <v>9</v>
      </c>
      <c r="B30" s="75">
        <f>+D30+G30+I30</f>
        <v>12</v>
      </c>
      <c r="C30" s="24"/>
      <c r="D30" s="75"/>
      <c r="E30" s="75"/>
      <c r="F30" s="75"/>
      <c r="G30" s="75">
        <v>12</v>
      </c>
      <c r="H30" s="75"/>
    </row>
    <row r="31" spans="1:8" ht="7.5" customHeight="1" x14ac:dyDescent="0.25">
      <c r="A31" s="71"/>
      <c r="B31" s="75"/>
      <c r="C31" s="24"/>
      <c r="D31" s="75"/>
      <c r="E31" s="75"/>
      <c r="F31" s="75"/>
      <c r="G31" s="75"/>
      <c r="H31" s="75"/>
    </row>
    <row r="32" spans="1:8" ht="15.75" customHeight="1" x14ac:dyDescent="0.25">
      <c r="A32" s="71">
        <v>10</v>
      </c>
      <c r="B32" s="75">
        <f>+D32+G32+I32</f>
        <v>9</v>
      </c>
      <c r="C32" s="24"/>
      <c r="D32" s="75"/>
      <c r="E32" s="75"/>
      <c r="F32" s="75"/>
      <c r="G32" s="75">
        <v>9</v>
      </c>
      <c r="H32" s="75"/>
    </row>
    <row r="33" spans="1:13" ht="7.5" customHeight="1" x14ac:dyDescent="0.25">
      <c r="A33" s="71"/>
      <c r="B33" s="75"/>
      <c r="C33" s="24"/>
      <c r="D33" s="75"/>
      <c r="E33" s="75"/>
      <c r="F33" s="75"/>
      <c r="G33" s="75"/>
      <c r="H33" s="75"/>
    </row>
    <row r="34" spans="1:13" ht="15.75" customHeight="1" x14ac:dyDescent="0.25">
      <c r="A34" s="71">
        <v>11</v>
      </c>
      <c r="B34" s="75">
        <f>+D34+G34+I34</f>
        <v>8</v>
      </c>
      <c r="C34" s="24"/>
      <c r="D34" s="75">
        <v>1</v>
      </c>
      <c r="E34" s="75"/>
      <c r="F34" s="75"/>
      <c r="G34" s="75">
        <v>7</v>
      </c>
      <c r="H34" s="75"/>
    </row>
    <row r="35" spans="1:13" ht="7.5" customHeight="1" x14ac:dyDescent="0.25">
      <c r="A35" s="71"/>
      <c r="B35" s="75"/>
      <c r="C35" s="24"/>
      <c r="D35" s="75"/>
      <c r="E35" s="75"/>
      <c r="F35" s="75"/>
      <c r="G35" s="75"/>
      <c r="H35" s="75"/>
    </row>
    <row r="36" spans="1:13" ht="15.75" customHeight="1" x14ac:dyDescent="0.25">
      <c r="A36" s="71">
        <v>12</v>
      </c>
      <c r="B36" s="75">
        <f>+D36+G36+I36</f>
        <v>3</v>
      </c>
      <c r="C36" s="24"/>
      <c r="D36" s="75"/>
      <c r="E36" s="75"/>
      <c r="F36" s="75"/>
      <c r="G36" s="75">
        <v>3</v>
      </c>
      <c r="H36" s="75"/>
      <c r="M36" t="s">
        <v>1</v>
      </c>
    </row>
    <row r="37" spans="1:13" ht="7.5" customHeight="1" x14ac:dyDescent="0.25">
      <c r="A37" s="71"/>
      <c r="B37" s="75"/>
      <c r="C37" s="24"/>
      <c r="D37" s="75"/>
      <c r="E37" s="75"/>
      <c r="F37" s="75"/>
      <c r="G37" s="75"/>
      <c r="H37" s="75"/>
    </row>
    <row r="38" spans="1:13" ht="15.75" customHeight="1" x14ac:dyDescent="0.25">
      <c r="A38" s="76" t="s">
        <v>84</v>
      </c>
      <c r="B38" s="77">
        <f>+D38+G38+I38</f>
        <v>4</v>
      </c>
      <c r="C38" s="78"/>
      <c r="D38" s="77">
        <v>1</v>
      </c>
      <c r="E38" s="77"/>
      <c r="F38" s="77"/>
      <c r="G38" s="77">
        <v>3</v>
      </c>
      <c r="H38" s="77"/>
      <c r="I38" s="84"/>
    </row>
    <row r="39" spans="1:13" ht="7.5" customHeight="1" x14ac:dyDescent="0.25">
      <c r="A39" s="25"/>
      <c r="B39" s="25"/>
      <c r="D39" s="25"/>
      <c r="E39" s="25"/>
      <c r="F39" s="25"/>
      <c r="G39" s="25"/>
      <c r="H39" s="25"/>
      <c r="I39" s="25"/>
      <c r="J39" s="25"/>
    </row>
    <row r="40" spans="1:13" ht="15.75" customHeight="1" x14ac:dyDescent="0.25">
      <c r="A40" s="66" t="s">
        <v>78</v>
      </c>
      <c r="B40" s="25"/>
      <c r="D40" s="25"/>
      <c r="E40" s="25"/>
      <c r="F40" s="25"/>
      <c r="G40" s="25"/>
      <c r="H40" s="25"/>
      <c r="I40" s="25"/>
      <c r="J40" s="25"/>
    </row>
    <row r="41" spans="1:13" ht="15.75" customHeight="1" x14ac:dyDescent="0.25">
      <c r="A41" s="66" t="s">
        <v>80</v>
      </c>
      <c r="B41" s="25"/>
      <c r="D41" s="25"/>
      <c r="E41" s="25"/>
      <c r="F41" s="25"/>
      <c r="G41" s="25"/>
      <c r="H41" s="25"/>
      <c r="I41" s="25"/>
      <c r="J41" s="25"/>
    </row>
    <row r="42" spans="1:13" ht="15.75" customHeight="1" x14ac:dyDescent="0.25">
      <c r="A42" s="66" t="s">
        <v>79</v>
      </c>
      <c r="B42" s="25"/>
      <c r="D42" s="25"/>
      <c r="E42" s="25"/>
      <c r="F42" s="25"/>
      <c r="G42" s="25"/>
      <c r="H42" s="25"/>
      <c r="I42" s="25"/>
      <c r="J42" s="25"/>
    </row>
    <row r="43" spans="1:13" ht="15.75" customHeight="1" x14ac:dyDescent="0.25">
      <c r="A43" s="63" t="s">
        <v>81</v>
      </c>
      <c r="B43" s="63"/>
      <c r="C43" s="63"/>
      <c r="D43" s="63"/>
      <c r="E43" s="63"/>
      <c r="F43" s="63"/>
      <c r="G43" s="63"/>
      <c r="H43" s="63"/>
      <c r="I43" s="63"/>
      <c r="J43" s="63"/>
    </row>
    <row r="45" spans="1:13" x14ac:dyDescent="0.25">
      <c r="I45" t="s">
        <v>1</v>
      </c>
    </row>
  </sheetData>
  <mergeCells count="4">
    <mergeCell ref="A3:A4"/>
    <mergeCell ref="D3:E4"/>
    <mergeCell ref="B3:C4"/>
    <mergeCell ref="G3:H4"/>
  </mergeCells>
  <printOptions horizontalCentered="1"/>
  <pageMargins left="0.52" right="0.38" top="0.75" bottom="0.75" header="0.3" footer="0.3"/>
  <pageSetup paperSize="256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workbookViewId="0">
      <selection activeCell="H21" sqref="H21"/>
    </sheetView>
  </sheetViews>
  <sheetFormatPr defaultRowHeight="15" x14ac:dyDescent="0.25"/>
  <cols>
    <col min="2" max="2" width="12.7109375" customWidth="1"/>
    <col min="3" max="3" width="12" customWidth="1"/>
    <col min="4" max="4" width="12.140625" customWidth="1"/>
  </cols>
  <sheetData>
    <row r="2" spans="1:4" ht="15" customHeight="1" x14ac:dyDescent="0.25">
      <c r="A2" s="108"/>
      <c r="B2" s="26"/>
      <c r="C2" s="108" t="s">
        <v>34</v>
      </c>
      <c r="D2" s="108"/>
    </row>
    <row r="3" spans="1:4" ht="45" customHeight="1" x14ac:dyDescent="0.25">
      <c r="A3" s="108"/>
      <c r="B3" s="27" t="s">
        <v>35</v>
      </c>
      <c r="C3" s="28" t="s">
        <v>32</v>
      </c>
      <c r="D3" s="28" t="s">
        <v>33</v>
      </c>
    </row>
    <row r="4" spans="1:4" x14ac:dyDescent="0.25">
      <c r="A4" s="28" t="s">
        <v>3</v>
      </c>
      <c r="B4" s="28">
        <v>9</v>
      </c>
      <c r="C4" s="28">
        <v>5</v>
      </c>
      <c r="D4" s="28">
        <v>1</v>
      </c>
    </row>
    <row r="5" spans="1:4" x14ac:dyDescent="0.25">
      <c r="A5" s="28" t="s">
        <v>2</v>
      </c>
      <c r="B5" s="28">
        <v>1</v>
      </c>
      <c r="C5" s="28">
        <v>6</v>
      </c>
      <c r="D5" s="28"/>
    </row>
    <row r="6" spans="1:4" x14ac:dyDescent="0.25">
      <c r="A6" s="28">
        <v>1</v>
      </c>
      <c r="B6" s="28">
        <v>8</v>
      </c>
      <c r="C6" s="28">
        <v>6</v>
      </c>
      <c r="D6" s="28"/>
    </row>
    <row r="7" spans="1:4" x14ac:dyDescent="0.25">
      <c r="A7" s="28">
        <v>2</v>
      </c>
      <c r="B7" s="28">
        <v>9</v>
      </c>
      <c r="C7" s="28">
        <v>4</v>
      </c>
      <c r="D7" s="28"/>
    </row>
    <row r="8" spans="1:4" x14ac:dyDescent="0.25">
      <c r="A8" s="28">
        <v>3</v>
      </c>
      <c r="B8" s="28">
        <v>6</v>
      </c>
      <c r="C8" s="28">
        <v>10</v>
      </c>
      <c r="D8" s="28"/>
    </row>
    <row r="9" spans="1:4" x14ac:dyDescent="0.25">
      <c r="A9" s="28" t="s">
        <v>4</v>
      </c>
      <c r="B9" s="28">
        <v>9</v>
      </c>
      <c r="C9" s="28">
        <v>4</v>
      </c>
      <c r="D9" s="28"/>
    </row>
    <row r="10" spans="1:4" x14ac:dyDescent="0.25">
      <c r="A10" s="28" t="s">
        <v>5</v>
      </c>
      <c r="B10" s="28">
        <v>1</v>
      </c>
      <c r="C10" s="28"/>
      <c r="D10" s="28"/>
    </row>
    <row r="11" spans="1:4" x14ac:dyDescent="0.25">
      <c r="A11" s="28">
        <v>5</v>
      </c>
      <c r="B11" s="28">
        <v>7</v>
      </c>
      <c r="C11" s="28">
        <v>3</v>
      </c>
      <c r="D11" s="28">
        <v>3</v>
      </c>
    </row>
    <row r="12" spans="1:4" x14ac:dyDescent="0.25">
      <c r="A12" s="28">
        <v>6</v>
      </c>
      <c r="B12" s="28">
        <v>5</v>
      </c>
      <c r="C12" s="28">
        <v>5</v>
      </c>
      <c r="D12" s="28"/>
    </row>
    <row r="13" spans="1:4" x14ac:dyDescent="0.25">
      <c r="A13" s="28">
        <v>7</v>
      </c>
      <c r="B13" s="28">
        <v>9</v>
      </c>
      <c r="C13" s="28">
        <v>15</v>
      </c>
      <c r="D13" s="28"/>
    </row>
    <row r="14" spans="1:4" x14ac:dyDescent="0.25">
      <c r="A14" s="28">
        <v>8</v>
      </c>
      <c r="B14" s="28">
        <v>9</v>
      </c>
      <c r="C14" s="28">
        <v>4</v>
      </c>
      <c r="D14" s="28">
        <v>1</v>
      </c>
    </row>
    <row r="15" spans="1:4" x14ac:dyDescent="0.25">
      <c r="A15" s="28">
        <v>9</v>
      </c>
      <c r="B15" s="28">
        <v>10</v>
      </c>
      <c r="C15" s="28">
        <v>1</v>
      </c>
      <c r="D15" s="28"/>
    </row>
    <row r="16" spans="1:4" x14ac:dyDescent="0.25">
      <c r="A16" s="28">
        <v>10</v>
      </c>
      <c r="B16" s="28">
        <v>8</v>
      </c>
      <c r="C16" s="28"/>
      <c r="D16" s="28"/>
    </row>
    <row r="17" spans="1:4" x14ac:dyDescent="0.25">
      <c r="A17" s="28">
        <v>11</v>
      </c>
      <c r="B17" s="28">
        <v>6</v>
      </c>
      <c r="C17" s="28">
        <v>2</v>
      </c>
      <c r="D17" s="28"/>
    </row>
    <row r="18" spans="1:4" x14ac:dyDescent="0.25">
      <c r="A18" s="28">
        <v>12</v>
      </c>
      <c r="B18" s="28">
        <v>2</v>
      </c>
      <c r="C18" s="28">
        <v>1</v>
      </c>
      <c r="D18" s="28"/>
    </row>
    <row r="19" spans="1:4" x14ac:dyDescent="0.25">
      <c r="A19" s="28">
        <v>13</v>
      </c>
      <c r="B19" s="28">
        <v>3</v>
      </c>
      <c r="C19" s="28">
        <v>5</v>
      </c>
      <c r="D19" s="28">
        <v>1</v>
      </c>
    </row>
    <row r="20" spans="1:4" x14ac:dyDescent="0.25">
      <c r="A20" s="26"/>
      <c r="B20" s="26"/>
      <c r="C20" s="26"/>
      <c r="D20" s="26"/>
    </row>
  </sheetData>
  <mergeCells count="2">
    <mergeCell ref="C2:D2"/>
    <mergeCell ref="A2: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37"/>
  <sheetViews>
    <sheetView view="pageBreakPreview" topLeftCell="B1" zoomScale="120" zoomScaleSheetLayoutView="120" workbookViewId="0">
      <selection activeCell="F24" sqref="F24"/>
    </sheetView>
  </sheetViews>
  <sheetFormatPr defaultRowHeight="15" x14ac:dyDescent="0.25"/>
  <cols>
    <col min="1" max="1" width="20.42578125" customWidth="1"/>
    <col min="2" max="2" width="34" customWidth="1"/>
    <col min="3" max="3" width="20.28515625" customWidth="1"/>
    <col min="4" max="4" width="32.28515625" customWidth="1"/>
    <col min="5" max="5" width="22.7109375" customWidth="1"/>
    <col min="6" max="6" width="21.42578125" customWidth="1"/>
    <col min="7" max="7" width="8.85546875" customWidth="1"/>
  </cols>
  <sheetData>
    <row r="1" spans="1:8" ht="18.75" thickBot="1" x14ac:dyDescent="0.3">
      <c r="A1" s="116" t="s">
        <v>41</v>
      </c>
      <c r="B1" s="116"/>
    </row>
    <row r="2" spans="1:8" ht="32.25" customHeight="1" thickTop="1" thickBot="1" x14ac:dyDescent="0.3">
      <c r="A2" s="59" t="s">
        <v>15</v>
      </c>
      <c r="B2" s="60" t="s">
        <v>76</v>
      </c>
      <c r="C2" s="59" t="s">
        <v>15</v>
      </c>
      <c r="D2" s="61" t="s">
        <v>76</v>
      </c>
    </row>
    <row r="3" spans="1:8" ht="15.75" thickTop="1" x14ac:dyDescent="0.25">
      <c r="A3" s="52" t="s">
        <v>2</v>
      </c>
      <c r="B3" s="47" t="s">
        <v>43</v>
      </c>
      <c r="C3" s="109">
        <v>7</v>
      </c>
      <c r="D3" s="58" t="s">
        <v>67</v>
      </c>
      <c r="G3" s="43" t="s">
        <v>2</v>
      </c>
      <c r="H3" s="45">
        <v>1</v>
      </c>
    </row>
    <row r="4" spans="1:8" x14ac:dyDescent="0.25">
      <c r="A4" s="117">
        <v>1</v>
      </c>
      <c r="B4" s="51" t="s">
        <v>42</v>
      </c>
      <c r="C4" s="109"/>
      <c r="D4" s="48" t="s">
        <v>68</v>
      </c>
      <c r="G4" s="43">
        <v>1</v>
      </c>
      <c r="H4" s="45">
        <v>2</v>
      </c>
    </row>
    <row r="5" spans="1:8" x14ac:dyDescent="0.25">
      <c r="A5" s="118"/>
      <c r="B5" s="51" t="s">
        <v>57</v>
      </c>
      <c r="C5" s="109"/>
      <c r="D5" s="48" t="s">
        <v>69</v>
      </c>
      <c r="G5" s="43">
        <v>2</v>
      </c>
      <c r="H5" s="45">
        <v>2</v>
      </c>
    </row>
    <row r="6" spans="1:8" ht="14.25" customHeight="1" x14ac:dyDescent="0.25">
      <c r="A6" s="111">
        <v>2</v>
      </c>
      <c r="B6" s="48" t="s">
        <v>55</v>
      </c>
      <c r="C6" s="109"/>
      <c r="D6" s="48" t="s">
        <v>70</v>
      </c>
      <c r="G6" s="43">
        <v>3</v>
      </c>
      <c r="H6" s="45">
        <v>1</v>
      </c>
    </row>
    <row r="7" spans="1:8" ht="14.25" customHeight="1" x14ac:dyDescent="0.25">
      <c r="A7" s="110"/>
      <c r="B7" s="49" t="s">
        <v>56</v>
      </c>
      <c r="C7" s="110"/>
      <c r="D7" s="48" t="s">
        <v>71</v>
      </c>
      <c r="G7" s="43" t="s">
        <v>4</v>
      </c>
      <c r="H7" s="45">
        <v>3</v>
      </c>
    </row>
    <row r="8" spans="1:8" x14ac:dyDescent="0.25">
      <c r="A8" s="53">
        <v>3</v>
      </c>
      <c r="B8" s="48" t="s">
        <v>44</v>
      </c>
      <c r="C8" s="111">
        <v>8</v>
      </c>
      <c r="D8" s="48" t="s">
        <v>65</v>
      </c>
      <c r="G8" s="43" t="s">
        <v>5</v>
      </c>
      <c r="H8" s="45">
        <v>5</v>
      </c>
    </row>
    <row r="9" spans="1:8" x14ac:dyDescent="0.25">
      <c r="A9" s="111" t="s">
        <v>4</v>
      </c>
      <c r="B9" s="48" t="s">
        <v>45</v>
      </c>
      <c r="C9" s="110"/>
      <c r="D9" s="48" t="s">
        <v>66</v>
      </c>
      <c r="G9" s="43">
        <v>5</v>
      </c>
      <c r="H9" s="45">
        <v>4</v>
      </c>
    </row>
    <row r="10" spans="1:8" x14ac:dyDescent="0.25">
      <c r="A10" s="109"/>
      <c r="B10" s="48" t="s">
        <v>46</v>
      </c>
      <c r="C10" s="53">
        <v>9</v>
      </c>
      <c r="D10" s="48" t="s">
        <v>51</v>
      </c>
      <c r="G10" s="43">
        <v>7</v>
      </c>
      <c r="H10" s="45">
        <v>5</v>
      </c>
    </row>
    <row r="11" spans="1:8" x14ac:dyDescent="0.25">
      <c r="A11" s="110"/>
      <c r="B11" s="48" t="s">
        <v>58</v>
      </c>
      <c r="C11" s="111">
        <v>10</v>
      </c>
      <c r="D11" s="48" t="s">
        <v>73</v>
      </c>
      <c r="G11" s="43">
        <v>8</v>
      </c>
      <c r="H11" s="45">
        <v>2</v>
      </c>
    </row>
    <row r="12" spans="1:8" x14ac:dyDescent="0.25">
      <c r="A12" s="111" t="s">
        <v>5</v>
      </c>
      <c r="B12" s="48" t="s">
        <v>60</v>
      </c>
      <c r="C12" s="109"/>
      <c r="D12" s="62" t="s">
        <v>50</v>
      </c>
      <c r="G12" s="43">
        <v>9</v>
      </c>
      <c r="H12" s="45">
        <v>1</v>
      </c>
    </row>
    <row r="13" spans="1:8" x14ac:dyDescent="0.25">
      <c r="A13" s="109"/>
      <c r="B13" s="48" t="s">
        <v>61</v>
      </c>
      <c r="C13" s="110"/>
      <c r="D13" s="48" t="s">
        <v>75</v>
      </c>
      <c r="G13" s="43">
        <v>10</v>
      </c>
      <c r="H13" s="45">
        <v>2</v>
      </c>
    </row>
    <row r="14" spans="1:8" x14ac:dyDescent="0.25">
      <c r="A14" s="109"/>
      <c r="B14" s="48" t="s">
        <v>63</v>
      </c>
      <c r="C14" s="53">
        <v>11</v>
      </c>
      <c r="D14" s="48" t="s">
        <v>52</v>
      </c>
      <c r="G14" s="43">
        <v>11</v>
      </c>
      <c r="H14" s="45">
        <v>1</v>
      </c>
    </row>
    <row r="15" spans="1:8" x14ac:dyDescent="0.25">
      <c r="A15" s="109"/>
      <c r="B15" s="48" t="s">
        <v>64</v>
      </c>
      <c r="C15" s="53">
        <v>12</v>
      </c>
      <c r="D15" s="48" t="s">
        <v>53</v>
      </c>
      <c r="G15" s="43">
        <v>12</v>
      </c>
      <c r="H15" s="45">
        <v>1</v>
      </c>
    </row>
    <row r="16" spans="1:8" x14ac:dyDescent="0.25">
      <c r="A16" s="110"/>
      <c r="B16" s="48" t="s">
        <v>62</v>
      </c>
      <c r="C16" s="111">
        <v>13</v>
      </c>
      <c r="D16" s="48" t="s">
        <v>72</v>
      </c>
      <c r="G16" s="43">
        <v>13</v>
      </c>
      <c r="H16" s="45">
        <v>2</v>
      </c>
    </row>
    <row r="17" spans="1:8" ht="15.75" thickBot="1" x14ac:dyDescent="0.3">
      <c r="A17" s="111">
        <v>5</v>
      </c>
      <c r="B17" s="48" t="s">
        <v>47</v>
      </c>
      <c r="C17" s="112"/>
      <c r="D17" s="50" t="s">
        <v>74</v>
      </c>
      <c r="H17" s="45">
        <v>32</v>
      </c>
    </row>
    <row r="18" spans="1:8" ht="15.75" thickTop="1" x14ac:dyDescent="0.25">
      <c r="A18" s="109"/>
      <c r="B18" s="48" t="s">
        <v>48</v>
      </c>
    </row>
    <row r="19" spans="1:8" x14ac:dyDescent="0.25">
      <c r="A19" s="109"/>
      <c r="B19" s="48" t="s">
        <v>49</v>
      </c>
    </row>
    <row r="20" spans="1:8" ht="15.75" thickBot="1" x14ac:dyDescent="0.3">
      <c r="A20" s="109"/>
      <c r="B20" s="54" t="s">
        <v>59</v>
      </c>
    </row>
    <row r="21" spans="1:8" ht="15.75" thickTop="1" x14ac:dyDescent="0.25">
      <c r="A21" s="113"/>
      <c r="B21" s="55"/>
    </row>
    <row r="22" spans="1:8" x14ac:dyDescent="0.25">
      <c r="A22" s="114"/>
      <c r="B22" s="25"/>
      <c r="G22" s="46"/>
      <c r="H22" s="45"/>
    </row>
    <row r="23" spans="1:8" x14ac:dyDescent="0.25">
      <c r="A23" s="114"/>
      <c r="B23" s="25"/>
      <c r="G23" s="46"/>
      <c r="H23" s="45"/>
    </row>
    <row r="24" spans="1:8" x14ac:dyDescent="0.25">
      <c r="A24" s="114"/>
      <c r="B24" s="25"/>
      <c r="G24" s="46"/>
      <c r="H24" s="45"/>
    </row>
    <row r="25" spans="1:8" x14ac:dyDescent="0.25">
      <c r="A25" s="114"/>
      <c r="B25" s="25"/>
      <c r="G25" s="46"/>
      <c r="H25" s="45"/>
    </row>
    <row r="26" spans="1:8" x14ac:dyDescent="0.25">
      <c r="A26" s="114"/>
      <c r="B26" s="25"/>
    </row>
    <row r="27" spans="1:8" x14ac:dyDescent="0.25">
      <c r="A27" s="114"/>
      <c r="B27" s="25"/>
    </row>
    <row r="28" spans="1:8" x14ac:dyDescent="0.25">
      <c r="A28" s="57"/>
      <c r="B28" s="25"/>
    </row>
    <row r="29" spans="1:8" x14ac:dyDescent="0.25">
      <c r="A29" s="114"/>
      <c r="B29" s="25"/>
    </row>
    <row r="30" spans="1:8" x14ac:dyDescent="0.25">
      <c r="A30" s="114"/>
      <c r="B30" s="25"/>
    </row>
    <row r="31" spans="1:8" x14ac:dyDescent="0.25">
      <c r="A31" s="114"/>
      <c r="B31" s="25"/>
    </row>
    <row r="32" spans="1:8" x14ac:dyDescent="0.25">
      <c r="A32" s="57"/>
      <c r="B32" s="25"/>
    </row>
    <row r="33" spans="1:2" x14ac:dyDescent="0.25">
      <c r="A33" s="57"/>
      <c r="B33" s="25"/>
    </row>
    <row r="34" spans="1:2" x14ac:dyDescent="0.25">
      <c r="A34" s="114"/>
      <c r="B34" s="25"/>
    </row>
    <row r="35" spans="1:2" x14ac:dyDescent="0.25">
      <c r="A35" s="114"/>
      <c r="B35" s="25"/>
    </row>
    <row r="36" spans="1:2" x14ac:dyDescent="0.25">
      <c r="A36" s="115" t="s">
        <v>54</v>
      </c>
      <c r="B36" s="115"/>
    </row>
    <row r="37" spans="1:2" x14ac:dyDescent="0.25">
      <c r="A37" s="56" t="s">
        <v>6</v>
      </c>
    </row>
  </sheetData>
  <mergeCells count="15">
    <mergeCell ref="A26:A27"/>
    <mergeCell ref="A29:A31"/>
    <mergeCell ref="A34:A35"/>
    <mergeCell ref="A36:B36"/>
    <mergeCell ref="A1:B1"/>
    <mergeCell ref="A6:A7"/>
    <mergeCell ref="A4:A5"/>
    <mergeCell ref="A9:A11"/>
    <mergeCell ref="A12:A16"/>
    <mergeCell ref="A17:A20"/>
    <mergeCell ref="C3:C7"/>
    <mergeCell ref="C8:C9"/>
    <mergeCell ref="C11:C13"/>
    <mergeCell ref="C16:C17"/>
    <mergeCell ref="A21:A25"/>
  </mergeCells>
  <pageMargins left="0.7" right="0.7" top="0.75" bottom="0.75" header="0.3" footer="0.3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SheetLayoutView="120" workbookViewId="0">
      <selection activeCell="P16" sqref="P16"/>
    </sheetView>
  </sheetViews>
  <sheetFormatPr defaultRowHeight="15" x14ac:dyDescent="0.25"/>
  <cols>
    <col min="1" max="1" width="21.28515625" customWidth="1"/>
    <col min="2" max="2" width="11.5703125" hidden="1" customWidth="1"/>
  </cols>
  <sheetData>
    <row r="1" spans="1:12" ht="18" x14ac:dyDescent="0.25">
      <c r="A1" s="121" t="s">
        <v>14</v>
      </c>
      <c r="B1" s="121"/>
      <c r="C1" s="121"/>
      <c r="D1" s="121"/>
      <c r="E1" s="121"/>
      <c r="F1" s="121"/>
      <c r="G1" s="121"/>
      <c r="H1" s="121"/>
      <c r="I1" s="121"/>
      <c r="J1" s="121"/>
    </row>
    <row r="3" spans="1:12" ht="15.75" x14ac:dyDescent="0.25">
      <c r="A3" s="120" t="s">
        <v>9</v>
      </c>
      <c r="B3" s="120" t="s">
        <v>11</v>
      </c>
      <c r="C3" s="120"/>
      <c r="D3" s="120"/>
      <c r="E3" s="120"/>
      <c r="F3" s="120"/>
      <c r="G3" s="120"/>
      <c r="H3" s="120"/>
      <c r="I3" s="120"/>
      <c r="J3" s="120" t="s">
        <v>0</v>
      </c>
    </row>
    <row r="4" spans="1:12" ht="29.25" customHeight="1" x14ac:dyDescent="0.3">
      <c r="A4" s="120"/>
      <c r="B4" s="12" t="s">
        <v>10</v>
      </c>
      <c r="C4" s="13">
        <v>2006</v>
      </c>
      <c r="D4" s="13">
        <v>2007</v>
      </c>
      <c r="E4" s="13">
        <v>2008</v>
      </c>
      <c r="F4" s="13">
        <v>2009</v>
      </c>
      <c r="G4" s="13">
        <v>2010</v>
      </c>
      <c r="H4" s="13">
        <v>2011</v>
      </c>
      <c r="I4" s="13" t="s">
        <v>7</v>
      </c>
      <c r="J4" s="120"/>
      <c r="L4" s="3"/>
    </row>
    <row r="5" spans="1:12" ht="30" customHeight="1" x14ac:dyDescent="0.25">
      <c r="A5" s="9" t="s">
        <v>12</v>
      </c>
      <c r="C5" s="6">
        <v>53</v>
      </c>
      <c r="D5" s="6">
        <v>23</v>
      </c>
      <c r="E5" s="6">
        <v>57</v>
      </c>
      <c r="F5" s="6">
        <v>79</v>
      </c>
      <c r="G5" s="6">
        <v>73</v>
      </c>
      <c r="H5" s="6">
        <v>50</v>
      </c>
      <c r="I5" s="6">
        <v>3</v>
      </c>
      <c r="J5" s="6">
        <v>338</v>
      </c>
    </row>
    <row r="6" spans="1:12" ht="30" customHeight="1" x14ac:dyDescent="0.25">
      <c r="A6" s="10" t="s">
        <v>13</v>
      </c>
      <c r="C6" s="6">
        <v>7</v>
      </c>
      <c r="D6" s="6">
        <v>30</v>
      </c>
      <c r="E6" s="6">
        <v>6</v>
      </c>
      <c r="F6" s="6">
        <v>36</v>
      </c>
      <c r="G6" s="6">
        <v>25</v>
      </c>
      <c r="H6" s="6">
        <v>9</v>
      </c>
      <c r="I6" s="7">
        <v>0</v>
      </c>
      <c r="J6" s="6">
        <v>113</v>
      </c>
    </row>
    <row r="7" spans="1:12" ht="30" customHeight="1" x14ac:dyDescent="0.25">
      <c r="A7" s="11" t="s">
        <v>8</v>
      </c>
      <c r="C7" s="8">
        <v>8</v>
      </c>
      <c r="D7" s="8">
        <v>5</v>
      </c>
      <c r="E7" s="8">
        <v>69</v>
      </c>
      <c r="F7" s="8">
        <v>32</v>
      </c>
      <c r="G7" s="8">
        <v>31</v>
      </c>
      <c r="H7" s="8">
        <v>49</v>
      </c>
      <c r="I7" s="8">
        <v>11</v>
      </c>
      <c r="J7" s="8">
        <v>205</v>
      </c>
    </row>
    <row r="8" spans="1:12" ht="30" customHeight="1" x14ac:dyDescent="0.25">
      <c r="A8" s="4" t="s">
        <v>0</v>
      </c>
      <c r="B8" s="5"/>
      <c r="C8" s="14">
        <v>68</v>
      </c>
      <c r="D8" s="14">
        <v>58</v>
      </c>
      <c r="E8" s="14">
        <v>132</v>
      </c>
      <c r="F8" s="14">
        <v>147</v>
      </c>
      <c r="G8" s="14">
        <v>129</v>
      </c>
      <c r="H8" s="14">
        <v>108</v>
      </c>
      <c r="I8" s="14">
        <v>14</v>
      </c>
      <c r="J8" s="15">
        <v>656</v>
      </c>
    </row>
    <row r="9" spans="1:12" ht="16.5" customHeight="1" x14ac:dyDescent="0.25">
      <c r="A9" s="122" t="s">
        <v>6</v>
      </c>
      <c r="B9" s="122"/>
      <c r="C9" s="122"/>
      <c r="D9" s="122"/>
      <c r="E9" s="122"/>
      <c r="F9" s="122"/>
      <c r="G9" s="23"/>
      <c r="H9" s="23"/>
      <c r="I9" s="23"/>
      <c r="J9" s="23"/>
    </row>
    <row r="10" spans="1:12" ht="16.5" customHeight="1" x14ac:dyDescent="0.25">
      <c r="A10" s="119" t="s">
        <v>31</v>
      </c>
      <c r="B10" s="119"/>
      <c r="C10" s="119"/>
      <c r="D10" s="119"/>
      <c r="E10" s="119"/>
      <c r="F10" s="119"/>
      <c r="G10" s="119"/>
      <c r="H10" s="119"/>
      <c r="I10" s="119"/>
      <c r="J10" s="119"/>
    </row>
    <row r="11" spans="1:12" ht="30" customHeight="1" x14ac:dyDescent="0.25"/>
    <row r="12" spans="1:12" ht="30" customHeight="1" x14ac:dyDescent="0.25">
      <c r="A12" s="16"/>
      <c r="B12" s="16"/>
      <c r="C12" s="13">
        <v>2006</v>
      </c>
      <c r="D12" s="13">
        <v>2007</v>
      </c>
      <c r="E12" s="13">
        <v>2008</v>
      </c>
      <c r="F12" s="13">
        <v>2009</v>
      </c>
      <c r="G12" s="13">
        <v>2010</v>
      </c>
      <c r="H12" s="13">
        <v>2011</v>
      </c>
      <c r="I12" s="13" t="s">
        <v>7</v>
      </c>
    </row>
    <row r="13" spans="1:12" ht="30" customHeight="1" x14ac:dyDescent="0.25">
      <c r="A13" s="17" t="s">
        <v>12</v>
      </c>
      <c r="B13" s="16"/>
      <c r="C13" s="18">
        <v>53</v>
      </c>
      <c r="D13" s="18">
        <v>23</v>
      </c>
      <c r="E13" s="18">
        <v>57</v>
      </c>
      <c r="F13" s="18">
        <v>79</v>
      </c>
      <c r="G13" s="18">
        <v>73</v>
      </c>
      <c r="H13" s="18">
        <v>50</v>
      </c>
      <c r="I13" s="18">
        <v>3</v>
      </c>
      <c r="J13" s="6"/>
    </row>
    <row r="14" spans="1:12" ht="30" customHeight="1" x14ac:dyDescent="0.25">
      <c r="A14" s="19" t="s">
        <v>13</v>
      </c>
      <c r="B14" s="16"/>
      <c r="C14" s="18">
        <v>7</v>
      </c>
      <c r="D14" s="18">
        <v>30</v>
      </c>
      <c r="E14" s="18">
        <v>6</v>
      </c>
      <c r="F14" s="18">
        <v>36</v>
      </c>
      <c r="G14" s="18">
        <v>25</v>
      </c>
      <c r="H14" s="18">
        <v>9</v>
      </c>
      <c r="I14" s="20">
        <v>0</v>
      </c>
      <c r="J14" s="6"/>
    </row>
    <row r="15" spans="1:12" ht="30" customHeight="1" x14ac:dyDescent="0.25">
      <c r="A15" s="21" t="s">
        <v>8</v>
      </c>
      <c r="B15" s="16"/>
      <c r="C15" s="22">
        <v>8</v>
      </c>
      <c r="D15" s="22">
        <v>5</v>
      </c>
      <c r="E15" s="22">
        <v>69</v>
      </c>
      <c r="F15" s="22">
        <v>32</v>
      </c>
      <c r="G15" s="22">
        <v>31</v>
      </c>
      <c r="H15" s="22">
        <v>49</v>
      </c>
      <c r="I15" s="22">
        <v>11</v>
      </c>
      <c r="J15" s="8"/>
    </row>
    <row r="16" spans="1:12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</sheetData>
  <mergeCells count="6">
    <mergeCell ref="A10:J10"/>
    <mergeCell ref="A3:A4"/>
    <mergeCell ref="B3:I3"/>
    <mergeCell ref="J3:J4"/>
    <mergeCell ref="A1:J1"/>
    <mergeCell ref="A9:F9"/>
  </mergeCells>
  <printOptions horizontalCentered="1" verticalCentered="1"/>
  <pageMargins left="0.34" right="0.36" top="0.75" bottom="3.48" header="0.3" footer="0.3"/>
  <pageSetup paperSize="9" scale="12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4:C17"/>
  <sheetViews>
    <sheetView workbookViewId="0">
      <selection activeCell="B4" sqref="B4:C17"/>
    </sheetView>
  </sheetViews>
  <sheetFormatPr defaultRowHeight="15" x14ac:dyDescent="0.25"/>
  <cols>
    <col min="3" max="3" width="11.5703125" customWidth="1"/>
  </cols>
  <sheetData>
    <row r="4" spans="2:3" x14ac:dyDescent="0.25">
      <c r="C4" s="29" t="s">
        <v>36</v>
      </c>
    </row>
    <row r="5" spans="2:3" x14ac:dyDescent="0.25">
      <c r="B5" s="1" t="s">
        <v>18</v>
      </c>
      <c r="C5" s="2">
        <v>417695</v>
      </c>
    </row>
    <row r="6" spans="2:3" x14ac:dyDescent="0.25">
      <c r="B6" s="1" t="s">
        <v>19</v>
      </c>
      <c r="C6" s="2">
        <v>363270</v>
      </c>
    </row>
    <row r="7" spans="2:3" x14ac:dyDescent="0.25">
      <c r="B7" s="1" t="s">
        <v>20</v>
      </c>
      <c r="C7" s="2">
        <v>367591</v>
      </c>
    </row>
    <row r="8" spans="2:3" x14ac:dyDescent="0.25">
      <c r="B8" s="1" t="s">
        <v>21</v>
      </c>
      <c r="C8" s="2">
        <v>239151</v>
      </c>
    </row>
    <row r="9" spans="2:3" x14ac:dyDescent="0.25">
      <c r="B9" s="1" t="s">
        <v>22</v>
      </c>
      <c r="C9" s="2">
        <v>249780</v>
      </c>
    </row>
    <row r="10" spans="2:3" x14ac:dyDescent="0.25">
      <c r="B10" s="1" t="s">
        <v>23</v>
      </c>
      <c r="C10" s="2">
        <v>575294</v>
      </c>
    </row>
    <row r="11" spans="2:3" x14ac:dyDescent="0.25">
      <c r="B11" s="1" t="s">
        <v>24</v>
      </c>
      <c r="C11" s="2">
        <v>391920</v>
      </c>
    </row>
    <row r="12" spans="2:3" x14ac:dyDescent="0.25">
      <c r="B12" s="1" t="s">
        <v>25</v>
      </c>
      <c r="C12" s="2">
        <v>337680</v>
      </c>
    </row>
    <row r="13" spans="2:3" x14ac:dyDescent="0.25">
      <c r="B13" s="1" t="s">
        <v>26</v>
      </c>
      <c r="C13" s="2">
        <v>340714</v>
      </c>
    </row>
    <row r="14" spans="2:3" x14ac:dyDescent="0.25">
      <c r="B14" s="1" t="s">
        <v>27</v>
      </c>
      <c r="C14" s="2">
        <v>321071</v>
      </c>
    </row>
    <row r="15" spans="2:3" x14ac:dyDescent="0.25">
      <c r="B15" s="1" t="s">
        <v>28</v>
      </c>
      <c r="C15" s="2">
        <v>332750</v>
      </c>
    </row>
    <row r="16" spans="2:3" x14ac:dyDescent="0.25">
      <c r="B16" s="1" t="s">
        <v>29</v>
      </c>
      <c r="C16" s="2">
        <v>307971</v>
      </c>
    </row>
    <row r="17" spans="2:3" x14ac:dyDescent="0.25">
      <c r="B17" s="1" t="s">
        <v>30</v>
      </c>
      <c r="C17" s="2">
        <v>208450</v>
      </c>
    </row>
  </sheetData>
  <pageMargins left="0.7" right="0.7" top="0.75" bottom="0.75" header="0.3" footer="0.3"/>
  <ignoredErrors>
    <ignoredError sqref="B5:B1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R17"/>
  <sheetViews>
    <sheetView workbookViewId="0">
      <selection activeCell="O29" sqref="O29"/>
    </sheetView>
  </sheetViews>
  <sheetFormatPr defaultRowHeight="15" x14ac:dyDescent="0.25"/>
  <cols>
    <col min="2" max="2" width="10.85546875" customWidth="1"/>
    <col min="3" max="3" width="15.28515625" customWidth="1"/>
  </cols>
  <sheetData>
    <row r="2" spans="1:3" ht="30" x14ac:dyDescent="0.25">
      <c r="B2" s="30" t="s">
        <v>37</v>
      </c>
      <c r="C2" s="30" t="s">
        <v>39</v>
      </c>
    </row>
    <row r="3" spans="1:3" x14ac:dyDescent="0.25">
      <c r="A3" s="31">
        <v>2000</v>
      </c>
      <c r="B3" s="34">
        <v>718</v>
      </c>
      <c r="C3" s="35">
        <v>6400698</v>
      </c>
    </row>
    <row r="4" spans="1:3" x14ac:dyDescent="0.25">
      <c r="A4" s="32">
        <v>2001</v>
      </c>
      <c r="B4" s="36">
        <v>725</v>
      </c>
      <c r="C4" s="37">
        <v>7096680</v>
      </c>
    </row>
    <row r="5" spans="1:3" x14ac:dyDescent="0.25">
      <c r="A5" s="32">
        <v>2002</v>
      </c>
      <c r="B5" s="36">
        <v>715</v>
      </c>
      <c r="C5" s="37">
        <v>4293383</v>
      </c>
    </row>
    <row r="6" spans="1:3" x14ac:dyDescent="0.25">
      <c r="A6" s="32">
        <v>2003</v>
      </c>
      <c r="B6" s="36">
        <v>765</v>
      </c>
      <c r="C6" s="37">
        <v>2844038</v>
      </c>
    </row>
    <row r="7" spans="1:3" x14ac:dyDescent="0.25">
      <c r="A7" s="32">
        <v>2004</v>
      </c>
      <c r="B7" s="36">
        <v>985</v>
      </c>
      <c r="C7" s="37">
        <v>2930240</v>
      </c>
    </row>
    <row r="8" spans="1:3" x14ac:dyDescent="0.25">
      <c r="A8" s="32">
        <v>2005</v>
      </c>
      <c r="B8" s="36">
        <v>1377</v>
      </c>
      <c r="C8" s="37">
        <v>3714843</v>
      </c>
    </row>
    <row r="9" spans="1:3" x14ac:dyDescent="0.25">
      <c r="A9" s="32">
        <v>2006</v>
      </c>
      <c r="B9" s="36">
        <v>1257</v>
      </c>
      <c r="C9" s="38">
        <v>3210508</v>
      </c>
    </row>
    <row r="10" spans="1:3" x14ac:dyDescent="0.25">
      <c r="A10" s="32">
        <v>2007</v>
      </c>
      <c r="B10" s="36">
        <v>1381</v>
      </c>
      <c r="C10" s="37">
        <v>3751974.3</v>
      </c>
    </row>
    <row r="11" spans="1:3" x14ac:dyDescent="0.25">
      <c r="A11" s="32">
        <v>2008</v>
      </c>
      <c r="B11" s="36">
        <v>1024</v>
      </c>
      <c r="C11" s="37">
        <v>4007776</v>
      </c>
    </row>
    <row r="12" spans="1:3" x14ac:dyDescent="0.25">
      <c r="A12" s="32">
        <v>2009</v>
      </c>
      <c r="B12" s="38">
        <v>982</v>
      </c>
      <c r="C12" s="39">
        <v>3836341.2</v>
      </c>
    </row>
    <row r="13" spans="1:3" x14ac:dyDescent="0.25">
      <c r="A13" s="32">
        <v>2010</v>
      </c>
      <c r="B13" s="39">
        <v>1107</v>
      </c>
      <c r="C13" s="39">
        <v>6797197.6200000001</v>
      </c>
    </row>
    <row r="14" spans="1:3" x14ac:dyDescent="0.25">
      <c r="A14" s="32">
        <v>2011</v>
      </c>
      <c r="B14" s="39">
        <v>1096</v>
      </c>
      <c r="C14" s="38">
        <v>4458219.97</v>
      </c>
    </row>
    <row r="15" spans="1:3" x14ac:dyDescent="0.25">
      <c r="A15" s="33">
        <v>2012</v>
      </c>
      <c r="B15" s="40">
        <v>1380</v>
      </c>
      <c r="C15" s="41">
        <v>4647014.1900000004</v>
      </c>
    </row>
    <row r="17" spans="18:18" x14ac:dyDescent="0.25">
      <c r="R17" s="24"/>
    </row>
  </sheetData>
  <pageMargins left="0.32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15"/>
  <sheetViews>
    <sheetView workbookViewId="0">
      <selection activeCell="P28" sqref="P28"/>
    </sheetView>
  </sheetViews>
  <sheetFormatPr defaultRowHeight="15" x14ac:dyDescent="0.25"/>
  <cols>
    <col min="3" max="3" width="13.7109375" customWidth="1"/>
    <col min="4" max="4" width="9.140625" style="44"/>
  </cols>
  <sheetData>
    <row r="2" spans="1:3" ht="45" x14ac:dyDescent="0.25">
      <c r="B2" s="42" t="s">
        <v>38</v>
      </c>
      <c r="C2" s="30" t="s">
        <v>40</v>
      </c>
    </row>
    <row r="3" spans="1:3" x14ac:dyDescent="0.25">
      <c r="A3" s="31">
        <v>2000</v>
      </c>
      <c r="B3" s="35">
        <v>887</v>
      </c>
      <c r="C3" s="35">
        <v>421187</v>
      </c>
    </row>
    <row r="4" spans="1:3" x14ac:dyDescent="0.25">
      <c r="A4" s="32">
        <v>2001</v>
      </c>
      <c r="B4" s="37">
        <v>1079</v>
      </c>
      <c r="C4" s="37">
        <v>443078</v>
      </c>
    </row>
    <row r="5" spans="1:3" x14ac:dyDescent="0.25">
      <c r="A5" s="32">
        <v>2002</v>
      </c>
      <c r="B5" s="37">
        <v>1207</v>
      </c>
      <c r="C5" s="37">
        <v>313568</v>
      </c>
    </row>
    <row r="6" spans="1:3" x14ac:dyDescent="0.25">
      <c r="A6" s="32">
        <v>2003</v>
      </c>
      <c r="B6" s="37">
        <v>1192</v>
      </c>
      <c r="C6" s="37">
        <v>479320</v>
      </c>
    </row>
    <row r="7" spans="1:3" x14ac:dyDescent="0.25">
      <c r="A7" s="32">
        <v>2004</v>
      </c>
      <c r="B7" s="37">
        <v>1456</v>
      </c>
      <c r="C7" s="37">
        <v>725459</v>
      </c>
    </row>
    <row r="8" spans="1:3" x14ac:dyDescent="0.25">
      <c r="A8" s="32">
        <v>2005</v>
      </c>
      <c r="B8" s="37">
        <v>1647</v>
      </c>
      <c r="C8" s="37">
        <v>942968</v>
      </c>
    </row>
    <row r="9" spans="1:3" x14ac:dyDescent="0.25">
      <c r="A9" s="32">
        <v>2006</v>
      </c>
      <c r="B9" s="37">
        <v>1577</v>
      </c>
      <c r="C9" s="37">
        <v>959039.88</v>
      </c>
    </row>
    <row r="10" spans="1:3" x14ac:dyDescent="0.25">
      <c r="A10" s="32">
        <v>2007</v>
      </c>
      <c r="B10" s="37">
        <v>1552</v>
      </c>
      <c r="C10" s="37">
        <v>872490.96</v>
      </c>
    </row>
    <row r="11" spans="1:3" x14ac:dyDescent="0.25">
      <c r="A11" s="32">
        <v>2008</v>
      </c>
      <c r="B11" s="37">
        <v>1334</v>
      </c>
      <c r="C11" s="37">
        <v>841490.96</v>
      </c>
    </row>
    <row r="12" spans="1:3" x14ac:dyDescent="0.25">
      <c r="A12" s="32">
        <v>2009</v>
      </c>
      <c r="B12" s="38">
        <v>98</v>
      </c>
      <c r="C12" s="38">
        <v>103329.60000000001</v>
      </c>
    </row>
    <row r="13" spans="1:3" x14ac:dyDescent="0.25">
      <c r="A13" s="32">
        <v>2010</v>
      </c>
      <c r="B13" s="38">
        <v>115</v>
      </c>
      <c r="C13" s="38">
        <v>93492.3</v>
      </c>
    </row>
    <row r="14" spans="1:3" x14ac:dyDescent="0.25">
      <c r="A14" s="32">
        <v>2011</v>
      </c>
      <c r="B14" s="38">
        <v>102</v>
      </c>
      <c r="C14" s="38">
        <v>97058.4</v>
      </c>
    </row>
    <row r="15" spans="1:3" x14ac:dyDescent="0.25">
      <c r="A15" s="33">
        <v>2012</v>
      </c>
      <c r="B15" s="40">
        <v>96</v>
      </c>
      <c r="C15" s="40">
        <v>113205.65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Dashboard</vt:lpstr>
      <vt:lpstr>Table</vt:lpstr>
      <vt:lpstr>Sheet2</vt:lpstr>
      <vt:lpstr>Sheet</vt:lpstr>
      <vt:lpstr>Wildlife Permits</vt:lpstr>
      <vt:lpstr>Rev for LTP</vt:lpstr>
      <vt:lpstr>CITES</vt:lpstr>
      <vt:lpstr>Non-CITES</vt:lpstr>
      <vt:lpstr>Sheet 1</vt:lpstr>
      <vt:lpstr>Fig.16</vt:lpstr>
      <vt:lpstr>Sheet!Print_Area</vt:lpstr>
      <vt:lpstr>Table!Print_Area</vt:lpstr>
      <vt:lpstr>'Wildlife Permits'!Print_Area</vt:lpstr>
    </vt:vector>
  </TitlesOfParts>
  <Company>DENR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sbarabejo</dc:creator>
  <cp:lastModifiedBy>Antonio Miguel F. Terrado</cp:lastModifiedBy>
  <cp:lastPrinted>2014-11-14T02:53:59Z</cp:lastPrinted>
  <dcterms:created xsi:type="dcterms:W3CDTF">2013-07-16T01:44:45Z</dcterms:created>
  <dcterms:modified xsi:type="dcterms:W3CDTF">2019-12-11T05:42:32Z</dcterms:modified>
</cp:coreProperties>
</file>